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308" yWindow="-12" windowWidth="10200" windowHeight="8172"/>
  </bookViews>
  <sheets>
    <sheet name="Members" sheetId="1" r:id="rId1"/>
    <sheet name="Group email list" sheetId="12" r:id="rId2"/>
    <sheet name="Presentations" sheetId="4" r:id="rId3"/>
    <sheet name="Leavers" sheetId="6" r:id="rId4"/>
    <sheet name="Input" sheetId="9" r:id="rId5"/>
    <sheet name="20xx Inductions" sheetId="7" r:id="rId6"/>
  </sheets>
  <definedNames>
    <definedName name="_xlnm._FilterDatabase" localSheetId="1" hidden="1">'Group email list'!$A$3:$I$178</definedName>
    <definedName name="_xlnm._FilterDatabase" localSheetId="0" hidden="1">Members!$A$2:$AJ$192</definedName>
    <definedName name="_xlnm.Print_Area" localSheetId="0">Members!$A$1:$AH$189</definedName>
    <definedName name="_xlnm.Print_Area" localSheetId="2">Presentations!$A$1:$D$50</definedName>
    <definedName name="_xlnm.Print_Titles" localSheetId="0">Members!$A:$G,Members!$1:$2</definedName>
  </definedNames>
  <calcPr calcId="145621" concurrentCalc="0"/>
</workbook>
</file>

<file path=xl/calcChain.xml><?xml version="1.0" encoding="utf-8"?>
<calcChain xmlns="http://schemas.openxmlformats.org/spreadsheetml/2006/main">
  <c r="A3" i="7" l="1"/>
  <c r="A4" i="7"/>
  <c r="A5" i="7"/>
  <c r="A6" i="7"/>
  <c r="A7" i="7"/>
  <c r="A8" i="7"/>
  <c r="A9" i="7"/>
  <c r="A10" i="7"/>
  <c r="A11" i="7"/>
  <c r="A12" i="7"/>
  <c r="A13" i="7"/>
  <c r="A14" i="7"/>
  <c r="A15" i="7"/>
  <c r="A16" i="7"/>
  <c r="A17" i="7"/>
  <c r="A18" i="7"/>
  <c r="A19" i="7"/>
  <c r="A20" i="7"/>
  <c r="A21" i="7"/>
  <c r="A22" i="7"/>
  <c r="A23" i="7"/>
  <c r="A24" i="7"/>
  <c r="A25" i="7"/>
  <c r="A26" i="7"/>
  <c r="A27" i="7"/>
  <c r="G121" i="12"/>
  <c r="G120" i="12"/>
  <c r="G119" i="12"/>
  <c r="G118" i="12"/>
  <c r="G117" i="12"/>
  <c r="G116" i="12"/>
  <c r="G115" i="12"/>
  <c r="G114" i="12"/>
  <c r="G113" i="12"/>
  <c r="G112" i="12"/>
  <c r="G111" i="12"/>
  <c r="G110" i="12"/>
  <c r="G109" i="12"/>
  <c r="G108" i="12"/>
  <c r="G107" i="12"/>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G48" i="12"/>
  <c r="G47" i="12"/>
  <c r="G46" i="12"/>
  <c r="G45" i="12"/>
  <c r="G44" i="12"/>
  <c r="G43" i="12"/>
  <c r="G42" i="12"/>
  <c r="G41" i="12"/>
  <c r="G40" i="12"/>
  <c r="G39" i="12"/>
  <c r="G38" i="12"/>
  <c r="G37" i="12"/>
  <c r="G36"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G9" i="12"/>
  <c r="G8" i="12"/>
  <c r="G7" i="12"/>
  <c r="G6" i="12"/>
  <c r="G5" i="12"/>
  <c r="G4" i="12"/>
  <c r="G122" i="12"/>
  <c r="G123" i="12"/>
  <c r="G124" i="12"/>
  <c r="G125" i="12"/>
  <c r="G178" i="12"/>
  <c r="G177" i="12"/>
  <c r="G176" i="12"/>
  <c r="G175" i="12"/>
  <c r="G174" i="12"/>
  <c r="G173" i="12"/>
  <c r="G172" i="12"/>
  <c r="G171" i="12"/>
  <c r="G170" i="12"/>
  <c r="G169" i="12"/>
  <c r="G168" i="12"/>
  <c r="G167" i="12"/>
  <c r="G166" i="12"/>
  <c r="G165" i="12"/>
  <c r="G164" i="12"/>
  <c r="G163" i="12"/>
  <c r="G162" i="12"/>
  <c r="G161" i="12"/>
  <c r="G160" i="12"/>
  <c r="G159" i="12"/>
  <c r="G158" i="12"/>
  <c r="G157" i="12"/>
  <c r="G156" i="12"/>
  <c r="G155" i="12"/>
  <c r="G154" i="12"/>
  <c r="G153" i="12"/>
  <c r="G152" i="12"/>
  <c r="G151" i="12"/>
  <c r="G150" i="12"/>
  <c r="G149" i="12"/>
  <c r="G148" i="12"/>
  <c r="G147" i="12"/>
  <c r="G146" i="12"/>
  <c r="G145" i="12"/>
  <c r="G144" i="12"/>
  <c r="G143" i="12"/>
  <c r="G142" i="12"/>
  <c r="G141" i="12"/>
  <c r="G140" i="12"/>
  <c r="G139" i="12"/>
  <c r="G138" i="12"/>
  <c r="G137" i="12"/>
  <c r="G136" i="12"/>
  <c r="G135" i="12"/>
  <c r="G134" i="12"/>
  <c r="G133" i="12"/>
  <c r="G132" i="12"/>
  <c r="G131" i="12"/>
  <c r="G130" i="12"/>
  <c r="G129" i="12"/>
  <c r="G128" i="12"/>
  <c r="G127" i="12"/>
  <c r="G126" i="12"/>
  <c r="D125" i="12"/>
  <c r="C125" i="12"/>
  <c r="B125" i="12"/>
  <c r="D124" i="12"/>
  <c r="C124" i="12"/>
  <c r="B124" i="12"/>
  <c r="D123" i="12"/>
  <c r="C123" i="12"/>
  <c r="B123" i="12"/>
  <c r="D122" i="12"/>
  <c r="C122" i="12"/>
  <c r="B122" i="12"/>
  <c r="D121" i="12"/>
  <c r="C121" i="12"/>
  <c r="B121" i="12"/>
  <c r="D120" i="12"/>
  <c r="C120" i="12"/>
  <c r="B120" i="12"/>
  <c r="D119" i="12"/>
  <c r="C119" i="12"/>
  <c r="B119" i="12"/>
  <c r="D118" i="12"/>
  <c r="C118" i="12"/>
  <c r="B118" i="12"/>
  <c r="D117" i="12"/>
  <c r="C117" i="12"/>
  <c r="B117" i="12"/>
  <c r="D116" i="12"/>
  <c r="C116" i="12"/>
  <c r="B116" i="12"/>
  <c r="D115" i="12"/>
  <c r="C115" i="12"/>
  <c r="B115" i="12"/>
  <c r="D114" i="12"/>
  <c r="C114" i="12"/>
  <c r="B114" i="12"/>
  <c r="D113" i="12"/>
  <c r="C113" i="12"/>
  <c r="B113" i="12"/>
  <c r="D112" i="12"/>
  <c r="C112" i="12"/>
  <c r="B112" i="12"/>
  <c r="D111" i="12"/>
  <c r="C111" i="12"/>
  <c r="B111" i="12"/>
  <c r="D110" i="12"/>
  <c r="C110" i="12"/>
  <c r="B110" i="12"/>
  <c r="D109" i="12"/>
  <c r="C109" i="12"/>
  <c r="B109" i="12"/>
  <c r="D108" i="12"/>
  <c r="C108" i="12"/>
  <c r="B108" i="12"/>
  <c r="D107" i="12"/>
  <c r="C107" i="12"/>
  <c r="B107" i="12"/>
  <c r="D106" i="12"/>
  <c r="C106" i="12"/>
  <c r="B106" i="12"/>
  <c r="D105" i="12"/>
  <c r="C105" i="12"/>
  <c r="B105" i="12"/>
  <c r="D104" i="12"/>
  <c r="C104" i="12"/>
  <c r="B104" i="12"/>
  <c r="D103" i="12"/>
  <c r="C103" i="12"/>
  <c r="B103" i="12"/>
  <c r="D102" i="12"/>
  <c r="C102" i="12"/>
  <c r="B102" i="12"/>
  <c r="D101" i="12"/>
  <c r="C101" i="12"/>
  <c r="B101" i="12"/>
  <c r="D100" i="12"/>
  <c r="C100" i="12"/>
  <c r="B100" i="12"/>
  <c r="D99" i="12"/>
  <c r="C99" i="12"/>
  <c r="B99" i="12"/>
  <c r="D98" i="12"/>
  <c r="C98" i="12"/>
  <c r="B98" i="12"/>
  <c r="D97" i="12"/>
  <c r="C97" i="12"/>
  <c r="B97" i="12"/>
  <c r="D96" i="12"/>
  <c r="C96" i="12"/>
  <c r="B96" i="12"/>
  <c r="D95" i="12"/>
  <c r="C95" i="12"/>
  <c r="B95" i="12"/>
  <c r="D94" i="12"/>
  <c r="C94" i="12"/>
  <c r="B94" i="12"/>
  <c r="D93" i="12"/>
  <c r="C93" i="12"/>
  <c r="B93" i="12"/>
  <c r="D92" i="12"/>
  <c r="C92" i="12"/>
  <c r="B92" i="12"/>
  <c r="D91" i="12"/>
  <c r="C91" i="12"/>
  <c r="B91" i="12"/>
  <c r="D90" i="12"/>
  <c r="C90" i="12"/>
  <c r="B90" i="12"/>
  <c r="D89" i="12"/>
  <c r="C89" i="12"/>
  <c r="B89" i="12"/>
  <c r="D88" i="12"/>
  <c r="C88" i="12"/>
  <c r="B88" i="12"/>
  <c r="D87" i="12"/>
  <c r="C87" i="12"/>
  <c r="B87" i="12"/>
  <c r="D86" i="12"/>
  <c r="C86" i="12"/>
  <c r="B86" i="12"/>
  <c r="D85" i="12"/>
  <c r="C85" i="12"/>
  <c r="B85" i="12"/>
  <c r="D84" i="12"/>
  <c r="C84" i="12"/>
  <c r="B84" i="12"/>
  <c r="D83" i="12"/>
  <c r="C83" i="12"/>
  <c r="B83" i="12"/>
  <c r="D82" i="12"/>
  <c r="C82" i="12"/>
  <c r="B82" i="12"/>
  <c r="D81" i="12"/>
  <c r="C81" i="12"/>
  <c r="B81" i="12"/>
  <c r="D80" i="12"/>
  <c r="C80" i="12"/>
  <c r="B80" i="12"/>
  <c r="D79" i="12"/>
  <c r="C79" i="12"/>
  <c r="B79" i="12"/>
  <c r="D78" i="12"/>
  <c r="C78" i="12"/>
  <c r="B78" i="12"/>
  <c r="D77" i="12"/>
  <c r="C77" i="12"/>
  <c r="B77" i="12"/>
  <c r="D76" i="12"/>
  <c r="C76" i="12"/>
  <c r="B76" i="12"/>
  <c r="D75" i="12"/>
  <c r="C75" i="12"/>
  <c r="B75" i="12"/>
  <c r="D74" i="12"/>
  <c r="C74" i="12"/>
  <c r="B74" i="12"/>
  <c r="D73" i="12"/>
  <c r="C73" i="12"/>
  <c r="B73" i="12"/>
  <c r="D72" i="12"/>
  <c r="C72" i="12"/>
  <c r="B72" i="12"/>
  <c r="D71" i="12"/>
  <c r="C71" i="12"/>
  <c r="B71" i="12"/>
  <c r="D70" i="12"/>
  <c r="C70" i="12"/>
  <c r="B70" i="12"/>
  <c r="D69" i="12"/>
  <c r="C69" i="12"/>
  <c r="B69" i="12"/>
  <c r="D68" i="12"/>
  <c r="C68" i="12"/>
  <c r="B68" i="12"/>
  <c r="D67" i="12"/>
  <c r="C67" i="12"/>
  <c r="B67" i="12"/>
  <c r="D66" i="12"/>
  <c r="C66" i="12"/>
  <c r="B66" i="12"/>
  <c r="D65" i="12"/>
  <c r="C65" i="12"/>
  <c r="B65" i="12"/>
  <c r="D64" i="12"/>
  <c r="C64" i="12"/>
  <c r="B64" i="12"/>
  <c r="D63" i="12"/>
  <c r="C63" i="12"/>
  <c r="B63" i="12"/>
  <c r="D62" i="12"/>
  <c r="C62" i="12"/>
  <c r="B62" i="12"/>
  <c r="D61" i="12"/>
  <c r="C61" i="12"/>
  <c r="B61" i="12"/>
  <c r="D60" i="12"/>
  <c r="C60" i="12"/>
  <c r="B60" i="12"/>
  <c r="D59" i="12"/>
  <c r="C59" i="12"/>
  <c r="B59" i="12"/>
  <c r="D58" i="12"/>
  <c r="C58" i="12"/>
  <c r="B58" i="12"/>
  <c r="D57" i="12"/>
  <c r="C57" i="12"/>
  <c r="B57" i="12"/>
  <c r="D56" i="12"/>
  <c r="C56" i="12"/>
  <c r="B56" i="12"/>
  <c r="D55" i="12"/>
  <c r="C55" i="12"/>
  <c r="B55" i="12"/>
  <c r="D54" i="12"/>
  <c r="C54" i="12"/>
  <c r="B54" i="12"/>
  <c r="D53" i="12"/>
  <c r="C53" i="12"/>
  <c r="B53" i="12"/>
  <c r="D52" i="12"/>
  <c r="C52" i="12"/>
  <c r="B52" i="12"/>
  <c r="D51" i="12"/>
  <c r="C51" i="12"/>
  <c r="B51" i="12"/>
  <c r="D50" i="12"/>
  <c r="C50" i="12"/>
  <c r="B50" i="12"/>
  <c r="D49" i="12"/>
  <c r="C49" i="12"/>
  <c r="B49" i="12"/>
  <c r="D48" i="12"/>
  <c r="C48" i="12"/>
  <c r="B48" i="12"/>
  <c r="D47" i="12"/>
  <c r="C47" i="12"/>
  <c r="B47" i="12"/>
  <c r="D46" i="12"/>
  <c r="C46" i="12"/>
  <c r="B46" i="12"/>
  <c r="D45" i="12"/>
  <c r="C45" i="12"/>
  <c r="B45" i="12"/>
  <c r="D44" i="12"/>
  <c r="C44" i="12"/>
  <c r="B44" i="12"/>
  <c r="D43" i="12"/>
  <c r="C43" i="12"/>
  <c r="B43" i="12"/>
  <c r="D42" i="12"/>
  <c r="C42" i="12"/>
  <c r="B42" i="12"/>
  <c r="D41" i="12"/>
  <c r="C41" i="12"/>
  <c r="B41" i="12"/>
  <c r="D40" i="12"/>
  <c r="C40" i="12"/>
  <c r="B40" i="12"/>
  <c r="D39" i="12"/>
  <c r="C39" i="12"/>
  <c r="B39" i="12"/>
  <c r="D38" i="12"/>
  <c r="C38" i="12"/>
  <c r="B38" i="12"/>
  <c r="D37" i="12"/>
  <c r="C37" i="12"/>
  <c r="B37" i="12"/>
  <c r="D36" i="12"/>
  <c r="C36" i="12"/>
  <c r="B36" i="12"/>
  <c r="D35" i="12"/>
  <c r="C35" i="12"/>
  <c r="B35" i="12"/>
  <c r="D34" i="12"/>
  <c r="C34" i="12"/>
  <c r="B34" i="12"/>
  <c r="D33" i="12"/>
  <c r="C33" i="12"/>
  <c r="B33" i="12"/>
  <c r="D32" i="12"/>
  <c r="C32" i="12"/>
  <c r="B32" i="12"/>
  <c r="D31" i="12"/>
  <c r="C31" i="12"/>
  <c r="B31" i="12"/>
  <c r="D30" i="12"/>
  <c r="C30" i="12"/>
  <c r="B30" i="12"/>
  <c r="D29" i="12"/>
  <c r="C29" i="12"/>
  <c r="B29" i="12"/>
  <c r="D28" i="12"/>
  <c r="C28" i="12"/>
  <c r="B28" i="12"/>
  <c r="D27" i="12"/>
  <c r="C27" i="12"/>
  <c r="B27" i="12"/>
  <c r="D26" i="12"/>
  <c r="C26" i="12"/>
  <c r="B26" i="12"/>
  <c r="D25" i="12"/>
  <c r="C25" i="12"/>
  <c r="B25" i="12"/>
  <c r="D24" i="12"/>
  <c r="C24" i="12"/>
  <c r="B24" i="12"/>
  <c r="D23" i="12"/>
  <c r="C23" i="12"/>
  <c r="B23" i="12"/>
  <c r="D22" i="12"/>
  <c r="C22" i="12"/>
  <c r="B22" i="12"/>
  <c r="D21" i="12"/>
  <c r="C21" i="12"/>
  <c r="B21" i="12"/>
  <c r="D20" i="12"/>
  <c r="C20" i="12"/>
  <c r="B20" i="12"/>
  <c r="D19" i="12"/>
  <c r="C19" i="12"/>
  <c r="B19" i="12"/>
  <c r="D18" i="12"/>
  <c r="C18" i="12"/>
  <c r="B18" i="12"/>
  <c r="D17" i="12"/>
  <c r="C17" i="12"/>
  <c r="B17" i="12"/>
  <c r="D16" i="12"/>
  <c r="C16" i="12"/>
  <c r="B16" i="12"/>
  <c r="D15" i="12"/>
  <c r="C15" i="12"/>
  <c r="B15" i="12"/>
  <c r="D14" i="12"/>
  <c r="C14" i="12"/>
  <c r="B14" i="12"/>
  <c r="D13" i="12"/>
  <c r="C13" i="12"/>
  <c r="B13" i="12"/>
  <c r="D12" i="12"/>
  <c r="C12" i="12"/>
  <c r="B12" i="12"/>
  <c r="D11" i="12"/>
  <c r="C11" i="12"/>
  <c r="B11" i="12"/>
  <c r="D10" i="12"/>
  <c r="C10" i="12"/>
  <c r="B10" i="12"/>
  <c r="D9" i="12"/>
  <c r="C9" i="12"/>
  <c r="B9" i="12"/>
  <c r="D8" i="12"/>
  <c r="C8" i="12"/>
  <c r="B8" i="12"/>
  <c r="D7" i="12"/>
  <c r="C7" i="12"/>
  <c r="B7" i="12"/>
  <c r="D6" i="12"/>
  <c r="C6" i="12"/>
  <c r="B6" i="12"/>
  <c r="D5" i="12"/>
  <c r="C5" i="12"/>
  <c r="B5" i="12"/>
  <c r="D4" i="12"/>
  <c r="C4" i="12"/>
  <c r="B4" i="12"/>
  <c r="F4" i="12"/>
  <c r="F5" i="12"/>
  <c r="F6" i="12"/>
  <c r="F7" i="12"/>
  <c r="F8" i="12"/>
  <c r="F9" i="12"/>
  <c r="F10" i="12"/>
  <c r="F11" i="12"/>
  <c r="F12" i="12"/>
  <c r="F13" i="12"/>
  <c r="F14" i="12"/>
  <c r="F15" i="12"/>
  <c r="F16" i="12"/>
  <c r="F17" i="12"/>
  <c r="F18" i="12"/>
  <c r="F19" i="12"/>
  <c r="F20" i="12"/>
  <c r="F21" i="12"/>
  <c r="F22" i="12"/>
  <c r="F23" i="12"/>
  <c r="F24" i="12"/>
  <c r="F25" i="12"/>
  <c r="F26" i="12"/>
  <c r="F27" i="12"/>
  <c r="F28" i="12"/>
  <c r="F29" i="12"/>
  <c r="F30" i="12"/>
  <c r="F31" i="12"/>
  <c r="F32" i="12"/>
  <c r="F33" i="12"/>
  <c r="F34" i="12"/>
  <c r="F35" i="12"/>
  <c r="F36" i="12"/>
  <c r="F37" i="12"/>
  <c r="F38" i="12"/>
  <c r="F39" i="12"/>
  <c r="F40" i="12"/>
  <c r="F41" i="12"/>
  <c r="F42" i="12"/>
  <c r="F43" i="12"/>
  <c r="F44" i="12"/>
  <c r="F45" i="12"/>
  <c r="F46" i="12"/>
  <c r="F47" i="12"/>
  <c r="F48" i="12"/>
  <c r="F49" i="12"/>
  <c r="F50" i="12"/>
  <c r="F51" i="12"/>
  <c r="F52" i="12"/>
  <c r="F53" i="12"/>
  <c r="F54" i="12"/>
  <c r="F55" i="12"/>
  <c r="F56" i="12"/>
  <c r="F57" i="12"/>
  <c r="F58" i="12"/>
  <c r="F59" i="12"/>
  <c r="F60" i="12"/>
  <c r="F61" i="12"/>
  <c r="F62" i="12"/>
  <c r="F63" i="12"/>
  <c r="F64" i="12"/>
  <c r="F65" i="12"/>
  <c r="F66" i="12"/>
  <c r="F67" i="12"/>
  <c r="F68" i="12"/>
  <c r="F69" i="12"/>
  <c r="F70" i="12"/>
  <c r="F71" i="12"/>
  <c r="F72" i="12"/>
  <c r="F73" i="12"/>
  <c r="F74" i="12"/>
  <c r="F75" i="12"/>
  <c r="F76" i="12"/>
  <c r="F77" i="12"/>
  <c r="F78" i="12"/>
  <c r="F79" i="12"/>
  <c r="F80" i="12"/>
  <c r="F81" i="12"/>
  <c r="F82" i="12"/>
  <c r="F83" i="12"/>
  <c r="F84" i="12"/>
  <c r="F85" i="12"/>
  <c r="F86" i="12"/>
  <c r="F87" i="12"/>
  <c r="F88" i="12"/>
  <c r="F89" i="12"/>
  <c r="F90" i="12"/>
  <c r="F91" i="12"/>
  <c r="F92" i="12"/>
  <c r="F93" i="12"/>
  <c r="F94" i="12"/>
  <c r="F95" i="12"/>
  <c r="F96" i="12"/>
  <c r="F97" i="12"/>
  <c r="F98" i="12"/>
  <c r="F99" i="12"/>
  <c r="F100" i="12"/>
  <c r="F101" i="12"/>
  <c r="F102" i="12"/>
  <c r="F103" i="12"/>
  <c r="F104" i="12"/>
  <c r="F105" i="12"/>
  <c r="F106" i="12"/>
  <c r="F107" i="12"/>
  <c r="F108" i="12"/>
  <c r="F109" i="12"/>
  <c r="F110" i="12"/>
  <c r="F111" i="12"/>
  <c r="F112" i="12"/>
  <c r="F113" i="12"/>
  <c r="F114" i="12"/>
  <c r="F115" i="12"/>
  <c r="F116" i="12"/>
  <c r="F117" i="12"/>
  <c r="F118" i="12"/>
  <c r="F119" i="12"/>
  <c r="F120" i="12"/>
  <c r="F121" i="12"/>
  <c r="F122" i="12"/>
  <c r="F123" i="12"/>
  <c r="F124" i="12"/>
  <c r="F125" i="12"/>
  <c r="I124" i="12"/>
  <c r="F178" i="12"/>
  <c r="D178" i="12"/>
  <c r="C178" i="12"/>
  <c r="B178" i="12"/>
  <c r="F177" i="12"/>
  <c r="D177" i="12"/>
  <c r="C177" i="12"/>
  <c r="B177" i="12"/>
  <c r="F176" i="12"/>
  <c r="D176" i="12"/>
  <c r="C176" i="12"/>
  <c r="B176" i="12"/>
  <c r="F175" i="12"/>
  <c r="D175" i="12"/>
  <c r="C175" i="12"/>
  <c r="B175" i="12"/>
  <c r="F174" i="12"/>
  <c r="D174" i="12"/>
  <c r="C174" i="12"/>
  <c r="B174" i="12"/>
  <c r="F173" i="12"/>
  <c r="D173" i="12"/>
  <c r="C173" i="12"/>
  <c r="B173" i="12"/>
  <c r="F172" i="12"/>
  <c r="D172" i="12"/>
  <c r="C172" i="12"/>
  <c r="B172" i="12"/>
  <c r="F171" i="12"/>
  <c r="D171" i="12"/>
  <c r="C171" i="12"/>
  <c r="B171" i="12"/>
  <c r="F170" i="12"/>
  <c r="D170" i="12"/>
  <c r="C170" i="12"/>
  <c r="B170" i="12"/>
  <c r="F169" i="12"/>
  <c r="D169" i="12"/>
  <c r="C169" i="12"/>
  <c r="B169" i="12"/>
  <c r="F168" i="12"/>
  <c r="D168" i="12"/>
  <c r="C168" i="12"/>
  <c r="B168" i="12"/>
  <c r="F167" i="12"/>
  <c r="D167" i="12"/>
  <c r="C167" i="12"/>
  <c r="B167" i="12"/>
  <c r="F166" i="12"/>
  <c r="D166" i="12"/>
  <c r="C166" i="12"/>
  <c r="B166" i="12"/>
  <c r="F165" i="12"/>
  <c r="D165" i="12"/>
  <c r="C165" i="12"/>
  <c r="B165" i="12"/>
  <c r="F164" i="12"/>
  <c r="D164" i="12"/>
  <c r="C164" i="12"/>
  <c r="B164" i="12"/>
  <c r="F163" i="12"/>
  <c r="D163" i="12"/>
  <c r="C163" i="12"/>
  <c r="B163" i="12"/>
  <c r="F162" i="12"/>
  <c r="D162" i="12"/>
  <c r="C162" i="12"/>
  <c r="B162" i="12"/>
  <c r="F161" i="12"/>
  <c r="D161" i="12"/>
  <c r="C161" i="12"/>
  <c r="B161" i="12"/>
  <c r="F160" i="12"/>
  <c r="D160" i="12"/>
  <c r="C160" i="12"/>
  <c r="B160" i="12"/>
  <c r="F159" i="12"/>
  <c r="D159" i="12"/>
  <c r="C159" i="12"/>
  <c r="B159" i="12"/>
  <c r="F158" i="12"/>
  <c r="D158" i="12"/>
  <c r="C158" i="12"/>
  <c r="B158" i="12"/>
  <c r="F157" i="12"/>
  <c r="D157" i="12"/>
  <c r="C157" i="12"/>
  <c r="B157" i="12"/>
  <c r="F156" i="12"/>
  <c r="D156" i="12"/>
  <c r="C156" i="12"/>
  <c r="B156" i="12"/>
  <c r="F155" i="12"/>
  <c r="D155" i="12"/>
  <c r="C155" i="12"/>
  <c r="B155" i="12"/>
  <c r="F154" i="12"/>
  <c r="D154" i="12"/>
  <c r="C154" i="12"/>
  <c r="B154" i="12"/>
  <c r="F153" i="12"/>
  <c r="D153" i="12"/>
  <c r="C153" i="12"/>
  <c r="B153" i="12"/>
  <c r="F152" i="12"/>
  <c r="D152" i="12"/>
  <c r="C152" i="12"/>
  <c r="B152" i="12"/>
  <c r="F151" i="12"/>
  <c r="D151" i="12"/>
  <c r="C151" i="12"/>
  <c r="B151" i="12"/>
  <c r="F150" i="12"/>
  <c r="D150" i="12"/>
  <c r="C150" i="12"/>
  <c r="B150" i="12"/>
  <c r="F149" i="12"/>
  <c r="D149" i="12"/>
  <c r="C149" i="12"/>
  <c r="B149" i="12"/>
  <c r="F148" i="12"/>
  <c r="D148" i="12"/>
  <c r="C148" i="12"/>
  <c r="B148" i="12"/>
  <c r="F147" i="12"/>
  <c r="D147" i="12"/>
  <c r="C147" i="12"/>
  <c r="B147" i="12"/>
  <c r="F146" i="12"/>
  <c r="D146" i="12"/>
  <c r="C146" i="12"/>
  <c r="B146" i="12"/>
  <c r="F145" i="12"/>
  <c r="D145" i="12"/>
  <c r="C145" i="12"/>
  <c r="B145" i="12"/>
  <c r="F144" i="12"/>
  <c r="D144" i="12"/>
  <c r="C144" i="12"/>
  <c r="B144" i="12"/>
  <c r="F143" i="12"/>
  <c r="D143" i="12"/>
  <c r="C143" i="12"/>
  <c r="B143" i="12"/>
  <c r="F142" i="12"/>
  <c r="D142" i="12"/>
  <c r="C142" i="12"/>
  <c r="B142" i="12"/>
  <c r="F141" i="12"/>
  <c r="D141" i="12"/>
  <c r="C141" i="12"/>
  <c r="B141" i="12"/>
  <c r="F140" i="12"/>
  <c r="D140" i="12"/>
  <c r="C140" i="12"/>
  <c r="B140" i="12"/>
  <c r="F139" i="12"/>
  <c r="D139" i="12"/>
  <c r="C139" i="12"/>
  <c r="B139" i="12"/>
  <c r="F138" i="12"/>
  <c r="D138" i="12"/>
  <c r="C138" i="12"/>
  <c r="B138" i="12"/>
  <c r="F137" i="12"/>
  <c r="D137" i="12"/>
  <c r="C137" i="12"/>
  <c r="B137" i="12"/>
  <c r="F136" i="12"/>
  <c r="D136" i="12"/>
  <c r="C136" i="12"/>
  <c r="B136" i="12"/>
  <c r="F135" i="12"/>
  <c r="D135" i="12"/>
  <c r="C135" i="12"/>
  <c r="B135" i="12"/>
  <c r="F134" i="12"/>
  <c r="D134" i="12"/>
  <c r="C134" i="12"/>
  <c r="B134" i="12"/>
  <c r="F133" i="12"/>
  <c r="D133" i="12"/>
  <c r="C133" i="12"/>
  <c r="B133" i="12"/>
  <c r="F132" i="12"/>
  <c r="D132" i="12"/>
  <c r="C132" i="12"/>
  <c r="B132" i="12"/>
  <c r="F131" i="12"/>
  <c r="D131" i="12"/>
  <c r="C131" i="12"/>
  <c r="B131" i="12"/>
  <c r="F130" i="12"/>
  <c r="D130" i="12"/>
  <c r="C130" i="12"/>
  <c r="B130" i="12"/>
  <c r="F129" i="12"/>
  <c r="D129" i="12"/>
  <c r="C129" i="12"/>
  <c r="B129" i="12"/>
  <c r="F128" i="12"/>
  <c r="D128" i="12"/>
  <c r="C128" i="12"/>
  <c r="B128" i="12"/>
  <c r="F127" i="12"/>
  <c r="D127" i="12"/>
  <c r="C127" i="12"/>
  <c r="B127" i="12"/>
  <c r="F126" i="12"/>
  <c r="D126" i="12"/>
  <c r="C126" i="12"/>
  <c r="B126" i="12"/>
  <c r="A5" i="12"/>
  <c r="A6" i="12"/>
  <c r="A7" i="12"/>
  <c r="A8" i="12"/>
  <c r="A9" i="12"/>
  <c r="A10" i="12"/>
  <c r="A11" i="12"/>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40" i="12"/>
  <c r="A41" i="12"/>
  <c r="A42" i="12"/>
  <c r="A43" i="12"/>
  <c r="A44" i="12"/>
  <c r="A45" i="12"/>
  <c r="A46" i="12"/>
  <c r="A47" i="12"/>
  <c r="A48" i="12"/>
  <c r="A49" i="12"/>
  <c r="A50" i="12"/>
  <c r="A51" i="12"/>
  <c r="A52" i="12"/>
  <c r="A53" i="12"/>
  <c r="A54" i="12"/>
  <c r="A55" i="12"/>
  <c r="A56" i="12"/>
  <c r="A57" i="12"/>
  <c r="A58" i="12"/>
  <c r="A59" i="12"/>
  <c r="A60" i="12"/>
  <c r="A61" i="12"/>
  <c r="A62" i="12"/>
  <c r="A63" i="12"/>
  <c r="A64" i="12"/>
  <c r="A65" i="12"/>
  <c r="A66" i="12"/>
  <c r="A67" i="12"/>
  <c r="A68" i="12"/>
  <c r="A69" i="12"/>
  <c r="A70" i="12"/>
  <c r="A71" i="12"/>
  <c r="A72" i="12"/>
  <c r="A73" i="12"/>
  <c r="A74" i="12"/>
  <c r="A75" i="12"/>
  <c r="A76" i="12"/>
  <c r="A77" i="12"/>
  <c r="A78" i="12"/>
  <c r="A79" i="12"/>
  <c r="A80" i="12"/>
  <c r="A81" i="12"/>
  <c r="A82" i="12"/>
  <c r="A83" i="12"/>
  <c r="A84" i="12"/>
  <c r="A85" i="12"/>
  <c r="A86" i="12"/>
  <c r="A87" i="12"/>
  <c r="A88" i="12"/>
  <c r="A89" i="12"/>
  <c r="A90" i="12"/>
  <c r="A91" i="12"/>
  <c r="A92" i="12"/>
  <c r="A93" i="12"/>
  <c r="A94" i="12"/>
  <c r="A95" i="12"/>
  <c r="A96" i="12"/>
  <c r="A97" i="12"/>
  <c r="A98" i="12"/>
  <c r="A99" i="12"/>
  <c r="A100" i="12"/>
  <c r="A101" i="12"/>
  <c r="A102" i="12"/>
  <c r="A103" i="12"/>
  <c r="A104" i="12"/>
  <c r="A105" i="12"/>
  <c r="A106" i="12"/>
  <c r="A107" i="12"/>
  <c r="A108" i="12"/>
  <c r="A109" i="12"/>
  <c r="A110" i="12"/>
  <c r="A111" i="12"/>
  <c r="A112" i="12"/>
  <c r="A113" i="12"/>
  <c r="A114" i="12"/>
  <c r="A115" i="12"/>
  <c r="A116" i="12"/>
  <c r="A117" i="12"/>
  <c r="A118" i="12"/>
  <c r="A119" i="12"/>
  <c r="A120" i="12"/>
  <c r="A121" i="12"/>
  <c r="A122" i="12"/>
  <c r="A123" i="12"/>
  <c r="A124" i="12"/>
  <c r="A125" i="12"/>
  <c r="A126" i="12"/>
  <c r="A127" i="12"/>
  <c r="A128" i="12"/>
  <c r="A129" i="12"/>
  <c r="A130" i="12"/>
  <c r="A131" i="12"/>
  <c r="A132" i="12"/>
  <c r="A133" i="12"/>
  <c r="A134" i="12"/>
  <c r="A135" i="12"/>
  <c r="A136" i="12"/>
  <c r="A137" i="12"/>
  <c r="A138" i="12"/>
  <c r="A139" i="12"/>
  <c r="A140" i="12"/>
  <c r="A141" i="12"/>
  <c r="A142" i="12"/>
  <c r="A143" i="12"/>
  <c r="A144" i="12"/>
  <c r="A145" i="12"/>
  <c r="A146" i="12"/>
  <c r="A147" i="12"/>
  <c r="A148" i="12"/>
  <c r="A149" i="12"/>
  <c r="A150" i="12"/>
  <c r="A151" i="12"/>
  <c r="A152" i="12"/>
  <c r="A153" i="12"/>
  <c r="A154" i="12"/>
  <c r="A155" i="12"/>
  <c r="A156" i="12"/>
  <c r="A157" i="12"/>
  <c r="A158" i="12"/>
  <c r="A159" i="12"/>
  <c r="A160" i="12"/>
  <c r="A161" i="12"/>
  <c r="A162" i="12"/>
  <c r="A163" i="12"/>
  <c r="A164" i="12"/>
  <c r="A165" i="12"/>
  <c r="A166" i="12"/>
  <c r="A167" i="12"/>
  <c r="A168" i="12"/>
  <c r="A169" i="12"/>
  <c r="A170" i="12"/>
  <c r="A171" i="12"/>
  <c r="A172" i="12"/>
  <c r="A173" i="12"/>
  <c r="A174" i="12"/>
  <c r="A175" i="12"/>
  <c r="A176" i="12"/>
  <c r="A177" i="12"/>
  <c r="A178" i="12"/>
  <c r="I178" i="12"/>
  <c r="I177" i="12"/>
  <c r="I176" i="12"/>
  <c r="I175" i="12"/>
  <c r="I174" i="12"/>
  <c r="I173" i="12"/>
  <c r="I172" i="12"/>
  <c r="I171" i="12"/>
  <c r="I170" i="12"/>
  <c r="I169" i="12"/>
  <c r="I168" i="12"/>
  <c r="I167" i="12"/>
  <c r="I166" i="12"/>
  <c r="I165" i="12"/>
  <c r="I164" i="12"/>
  <c r="I163" i="12"/>
  <c r="I162" i="12"/>
  <c r="I161" i="12"/>
  <c r="I160" i="12"/>
  <c r="I159" i="12"/>
  <c r="I158" i="12"/>
  <c r="I157" i="12"/>
  <c r="I156" i="12"/>
  <c r="I155" i="12"/>
  <c r="I154" i="12"/>
  <c r="I153" i="12"/>
  <c r="I152" i="12"/>
  <c r="I151" i="12"/>
  <c r="I150" i="12"/>
  <c r="I149" i="12"/>
  <c r="I148" i="12"/>
  <c r="I147" i="12"/>
  <c r="I146" i="12"/>
  <c r="I145" i="12"/>
  <c r="I144" i="12"/>
  <c r="I143" i="12"/>
  <c r="I142" i="12"/>
  <c r="I141" i="12"/>
  <c r="I140" i="12"/>
  <c r="I139" i="12"/>
  <c r="I138" i="12"/>
  <c r="I137" i="12"/>
  <c r="I136" i="12"/>
  <c r="I135" i="12"/>
  <c r="I134" i="12"/>
  <c r="I133" i="12"/>
  <c r="I132" i="12"/>
  <c r="I131" i="12"/>
  <c r="I130" i="12"/>
  <c r="I129" i="12"/>
  <c r="I128" i="12"/>
  <c r="I127" i="12"/>
  <c r="I126" i="12"/>
  <c r="I125" i="12"/>
  <c r="I123" i="12"/>
  <c r="I122" i="12"/>
  <c r="I121" i="12"/>
  <c r="I120" i="12"/>
  <c r="I119" i="12"/>
  <c r="I118" i="12"/>
  <c r="I117" i="12"/>
  <c r="I116" i="12"/>
  <c r="I115" i="12"/>
  <c r="I114" i="12"/>
  <c r="I113" i="12"/>
  <c r="I112" i="12"/>
  <c r="I111" i="12"/>
  <c r="I110" i="12"/>
  <c r="I109" i="12"/>
  <c r="I108" i="12"/>
  <c r="I107" i="12"/>
  <c r="I106" i="12"/>
  <c r="I105" i="12"/>
  <c r="I104" i="12"/>
  <c r="I103" i="12"/>
  <c r="I102" i="12"/>
  <c r="I101" i="12"/>
  <c r="I100" i="12"/>
  <c r="I99" i="12"/>
  <c r="I98" i="12"/>
  <c r="I97" i="12"/>
  <c r="I96" i="12"/>
  <c r="I95" i="12"/>
  <c r="I94" i="12"/>
  <c r="I93" i="12"/>
  <c r="I92" i="12"/>
  <c r="I91" i="12"/>
  <c r="I90" i="12"/>
  <c r="I89" i="12"/>
  <c r="I88" i="12"/>
  <c r="I87" i="12"/>
  <c r="I86" i="12"/>
  <c r="I85" i="12"/>
  <c r="I84" i="12"/>
  <c r="I83" i="12"/>
  <c r="I82" i="12"/>
  <c r="I81" i="12"/>
  <c r="I80" i="12"/>
  <c r="I79" i="12"/>
  <c r="I78" i="12"/>
  <c r="I77" i="12"/>
  <c r="I76" i="12"/>
  <c r="I75" i="12"/>
  <c r="I74" i="12"/>
  <c r="I73" i="12"/>
  <c r="I72" i="12"/>
  <c r="I71" i="12"/>
  <c r="I70" i="12"/>
  <c r="I69" i="12"/>
  <c r="I68" i="12"/>
  <c r="I67" i="12"/>
  <c r="I66" i="12"/>
  <c r="I65" i="12"/>
  <c r="I64" i="12"/>
  <c r="I63" i="12"/>
  <c r="I62" i="12"/>
  <c r="I61" i="12"/>
  <c r="I60" i="12"/>
  <c r="I59" i="12"/>
  <c r="I58" i="12"/>
  <c r="I57" i="12"/>
  <c r="I56" i="12"/>
  <c r="I55" i="12"/>
  <c r="I54" i="12"/>
  <c r="I53" i="12"/>
  <c r="I52" i="12"/>
  <c r="I51" i="12"/>
  <c r="I50" i="12"/>
  <c r="I49" i="12"/>
  <c r="I48" i="12"/>
  <c r="I47" i="12"/>
  <c r="I46" i="12"/>
  <c r="I45" i="12"/>
  <c r="I44" i="12"/>
  <c r="I43" i="12"/>
  <c r="I42" i="12"/>
  <c r="I41" i="12"/>
  <c r="I40" i="12"/>
  <c r="I39" i="12"/>
  <c r="I38" i="12"/>
  <c r="I37" i="12"/>
  <c r="I36" i="12"/>
  <c r="I35" i="12"/>
  <c r="I34" i="12"/>
  <c r="I33" i="12"/>
  <c r="I32" i="12"/>
  <c r="I31" i="12"/>
  <c r="I30" i="12"/>
  <c r="I29" i="12"/>
  <c r="I28" i="12"/>
  <c r="I27" i="12"/>
  <c r="I26" i="12"/>
  <c r="I25" i="12"/>
  <c r="I24" i="12"/>
  <c r="I23" i="12"/>
  <c r="I22" i="12"/>
  <c r="I21" i="12"/>
  <c r="I20" i="12"/>
  <c r="I19" i="12"/>
  <c r="I18" i="12"/>
  <c r="I17" i="12"/>
  <c r="I16" i="12"/>
  <c r="I15" i="12"/>
  <c r="I9" i="12"/>
  <c r="I8" i="12"/>
  <c r="I7" i="12"/>
  <c r="I6" i="12"/>
  <c r="I5" i="12"/>
  <c r="I4" i="12"/>
  <c r="I12" i="12"/>
  <c r="I11" i="12"/>
  <c r="I10" i="12"/>
  <c r="I13" i="12"/>
  <c r="I14" i="12"/>
  <c r="A98" i="1"/>
  <c r="A99" i="1"/>
  <c r="A100" i="1"/>
  <c r="A101" i="1"/>
  <c r="A102" i="1"/>
  <c r="A103" i="1"/>
  <c r="A104" i="1"/>
  <c r="A105" i="1"/>
  <c r="A106" i="1"/>
  <c r="A107" i="1"/>
  <c r="A108" i="1"/>
  <c r="A109" i="1"/>
  <c r="A110" i="1"/>
  <c r="A111" i="1"/>
  <c r="A112" i="1"/>
  <c r="A113" i="1"/>
  <c r="A114" i="1"/>
  <c r="A115"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I130"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H192"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H179" i="1"/>
  <c r="H181" i="1"/>
  <c r="H182" i="1"/>
  <c r="H183" i="1"/>
  <c r="H184" i="1"/>
  <c r="H185" i="1"/>
  <c r="H189" i="1"/>
  <c r="H190" i="1"/>
  <c r="H191" i="1"/>
  <c r="H187" i="1"/>
  <c r="I180" i="1"/>
  <c r="I181" i="1"/>
  <c r="I182" i="1"/>
  <c r="I183" i="1"/>
  <c r="I184" i="1"/>
  <c r="I185" i="1"/>
  <c r="I186" i="1"/>
  <c r="I131" i="1"/>
  <c r="I176" i="1"/>
  <c r="I187" i="1"/>
  <c r="I188" i="1"/>
  <c r="I189" i="1"/>
  <c r="I190" i="1"/>
  <c r="I191" i="1"/>
  <c r="I192" i="1"/>
  <c r="AF180" i="1"/>
  <c r="AF181" i="1"/>
  <c r="AF182" i="1"/>
  <c r="AF184" i="1"/>
  <c r="AF185" i="1"/>
  <c r="AF186" i="1"/>
  <c r="AF187" i="1"/>
  <c r="AF188" i="1"/>
  <c r="AF189" i="1"/>
  <c r="AF190" i="1"/>
  <c r="AF191" i="1"/>
  <c r="AF192"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J192" i="1"/>
  <c r="J191" i="1"/>
  <c r="J190" i="1"/>
  <c r="J189" i="1"/>
  <c r="J188" i="1"/>
  <c r="J187" i="1"/>
  <c r="J186" i="1"/>
  <c r="AF183" i="1"/>
  <c r="J185" i="1"/>
  <c r="J184" i="1"/>
  <c r="J183" i="1"/>
  <c r="J182" i="1"/>
  <c r="J181" i="1"/>
  <c r="J180" i="1"/>
  <c r="AF179" i="1"/>
  <c r="J179"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H170" i="1"/>
  <c r="H171" i="1"/>
  <c r="H172" i="1"/>
  <c r="H173" i="1"/>
  <c r="H174" i="1"/>
  <c r="H175" i="1"/>
  <c r="H176" i="1"/>
  <c r="B124" i="1"/>
  <c r="C124" i="1"/>
  <c r="D124" i="1"/>
  <c r="F124" i="1"/>
  <c r="H124" i="1"/>
  <c r="I124" i="1"/>
  <c r="J124" i="1"/>
  <c r="K124" i="1"/>
  <c r="L124" i="1"/>
  <c r="N124" i="1"/>
  <c r="O124" i="1"/>
  <c r="P124" i="1"/>
  <c r="Q124" i="1"/>
  <c r="R124" i="1"/>
  <c r="S124" i="1"/>
  <c r="T124" i="1"/>
  <c r="U124" i="1"/>
  <c r="V124" i="1"/>
  <c r="W124" i="1"/>
  <c r="X124" i="1"/>
  <c r="Y124" i="1"/>
  <c r="Z124" i="1"/>
  <c r="AA124" i="1"/>
  <c r="AB124" i="1"/>
  <c r="AC124" i="1"/>
  <c r="B125" i="1"/>
  <c r="C125" i="1"/>
  <c r="D125" i="1"/>
  <c r="F125" i="1"/>
  <c r="H125" i="1"/>
  <c r="I125" i="1"/>
  <c r="J125" i="1"/>
  <c r="K125" i="1"/>
  <c r="L125" i="1"/>
  <c r="N125" i="1"/>
  <c r="O125" i="1"/>
  <c r="P125" i="1"/>
  <c r="Q125" i="1"/>
  <c r="R125" i="1"/>
  <c r="S125" i="1"/>
  <c r="T125" i="1"/>
  <c r="U125" i="1"/>
  <c r="V125" i="1"/>
  <c r="W125" i="1"/>
  <c r="X125" i="1"/>
  <c r="Y125" i="1"/>
  <c r="Z125" i="1"/>
  <c r="AA125" i="1"/>
  <c r="AB125" i="1"/>
  <c r="AC125" i="1"/>
  <c r="B126" i="1"/>
  <c r="C126" i="1"/>
  <c r="D126" i="1"/>
  <c r="F126" i="1"/>
  <c r="H126" i="1"/>
  <c r="I126" i="1"/>
  <c r="J126" i="1"/>
  <c r="K126" i="1"/>
  <c r="L126" i="1"/>
  <c r="N126" i="1"/>
  <c r="O126" i="1"/>
  <c r="P126" i="1"/>
  <c r="Q126" i="1"/>
  <c r="R126" i="1"/>
  <c r="S126" i="1"/>
  <c r="T126" i="1"/>
  <c r="U126" i="1"/>
  <c r="V126" i="1"/>
  <c r="W126" i="1"/>
  <c r="X126" i="1"/>
  <c r="Y126" i="1"/>
  <c r="Z126" i="1"/>
  <c r="AA126" i="1"/>
  <c r="AB126" i="1"/>
  <c r="AC126" i="1"/>
  <c r="B127" i="1"/>
  <c r="C127" i="1"/>
  <c r="D127" i="1"/>
  <c r="F127" i="1"/>
  <c r="H127" i="1"/>
  <c r="I127" i="1"/>
  <c r="J127" i="1"/>
  <c r="K127" i="1"/>
  <c r="L127" i="1"/>
  <c r="N127" i="1"/>
  <c r="O127" i="1"/>
  <c r="P127" i="1"/>
  <c r="Q127" i="1"/>
  <c r="R127" i="1"/>
  <c r="S127" i="1"/>
  <c r="T127" i="1"/>
  <c r="U127" i="1"/>
  <c r="V127" i="1"/>
  <c r="W127" i="1"/>
  <c r="X127" i="1"/>
  <c r="Y127" i="1"/>
  <c r="Z127" i="1"/>
  <c r="AA127" i="1"/>
  <c r="AB127" i="1"/>
  <c r="AC127" i="1"/>
  <c r="B128" i="1"/>
  <c r="C128" i="1"/>
  <c r="D128" i="1"/>
  <c r="F128" i="1"/>
  <c r="H128" i="1"/>
  <c r="I128" i="1"/>
  <c r="J128" i="1"/>
  <c r="K128" i="1"/>
  <c r="L128" i="1"/>
  <c r="N128" i="1"/>
  <c r="O128" i="1"/>
  <c r="P128" i="1"/>
  <c r="Q128" i="1"/>
  <c r="R128" i="1"/>
  <c r="S128" i="1"/>
  <c r="T128" i="1"/>
  <c r="U128" i="1"/>
  <c r="V128" i="1"/>
  <c r="W128" i="1"/>
  <c r="X128" i="1"/>
  <c r="Y128" i="1"/>
  <c r="Z128" i="1"/>
  <c r="AA128" i="1"/>
  <c r="AB128" i="1"/>
  <c r="AC128" i="1"/>
  <c r="B129" i="1"/>
  <c r="C129" i="1"/>
  <c r="D129" i="1"/>
  <c r="F129" i="1"/>
  <c r="H129" i="1"/>
  <c r="I129" i="1"/>
  <c r="J129" i="1"/>
  <c r="K129" i="1"/>
  <c r="L129" i="1"/>
  <c r="N129" i="1"/>
  <c r="O129" i="1"/>
  <c r="P129" i="1"/>
  <c r="Q129" i="1"/>
  <c r="R129" i="1"/>
  <c r="S129" i="1"/>
  <c r="T129" i="1"/>
  <c r="U129" i="1"/>
  <c r="V129" i="1"/>
  <c r="W129" i="1"/>
  <c r="X129" i="1"/>
  <c r="Y129" i="1"/>
  <c r="Z129" i="1"/>
  <c r="AA129" i="1"/>
  <c r="AB129" i="1"/>
  <c r="AC129" i="1"/>
  <c r="B130" i="1"/>
  <c r="C130" i="1"/>
  <c r="D130" i="1"/>
  <c r="F130" i="1"/>
  <c r="H130" i="1"/>
  <c r="J130" i="1"/>
  <c r="K130" i="1"/>
  <c r="L130" i="1"/>
  <c r="N130" i="1"/>
  <c r="O130" i="1"/>
  <c r="P130" i="1"/>
  <c r="Q130" i="1"/>
  <c r="R130" i="1"/>
  <c r="S130" i="1"/>
  <c r="T130" i="1"/>
  <c r="U130" i="1"/>
  <c r="V130" i="1"/>
  <c r="W130" i="1"/>
  <c r="X130" i="1"/>
  <c r="Y130" i="1"/>
  <c r="Z130" i="1"/>
  <c r="AA130" i="1"/>
  <c r="AB130" i="1"/>
  <c r="AC130" i="1"/>
  <c r="B131" i="1"/>
  <c r="C131" i="1"/>
  <c r="D131" i="1"/>
  <c r="F131" i="1"/>
  <c r="H131" i="1"/>
  <c r="J131" i="1"/>
  <c r="K131" i="1"/>
  <c r="L131" i="1"/>
  <c r="N131" i="1"/>
  <c r="O131" i="1"/>
  <c r="P131" i="1"/>
  <c r="Q131" i="1"/>
  <c r="R131" i="1"/>
  <c r="S131" i="1"/>
  <c r="T131" i="1"/>
  <c r="U131" i="1"/>
  <c r="V131" i="1"/>
  <c r="W131" i="1"/>
  <c r="X131" i="1"/>
  <c r="Y131" i="1"/>
  <c r="Z131" i="1"/>
  <c r="AA131" i="1"/>
  <c r="AB131" i="1"/>
  <c r="AC131" i="1"/>
  <c r="B132" i="1"/>
  <c r="C132" i="1"/>
  <c r="D132" i="1"/>
  <c r="F132" i="1"/>
  <c r="H132" i="1"/>
  <c r="I132" i="1"/>
  <c r="K132" i="1"/>
  <c r="L132" i="1"/>
  <c r="N132" i="1"/>
  <c r="O132" i="1"/>
  <c r="P132" i="1"/>
  <c r="Q132" i="1"/>
  <c r="R132" i="1"/>
  <c r="S132" i="1"/>
  <c r="T132" i="1"/>
  <c r="U132" i="1"/>
  <c r="V132" i="1"/>
  <c r="W132" i="1"/>
  <c r="X132" i="1"/>
  <c r="Y132" i="1"/>
  <c r="Z132" i="1"/>
  <c r="AA132" i="1"/>
  <c r="AB132" i="1"/>
  <c r="AC132" i="1"/>
  <c r="B133" i="1"/>
  <c r="C133" i="1"/>
  <c r="D133" i="1"/>
  <c r="F133" i="1"/>
  <c r="H133" i="1"/>
  <c r="I133" i="1"/>
  <c r="K133" i="1"/>
  <c r="L133" i="1"/>
  <c r="N133" i="1"/>
  <c r="O133" i="1"/>
  <c r="P133" i="1"/>
  <c r="Q133" i="1"/>
  <c r="R133" i="1"/>
  <c r="S133" i="1"/>
  <c r="T133" i="1"/>
  <c r="U133" i="1"/>
  <c r="V133" i="1"/>
  <c r="W133" i="1"/>
  <c r="X133" i="1"/>
  <c r="Y133" i="1"/>
  <c r="Z133" i="1"/>
  <c r="AA133" i="1"/>
  <c r="AB133" i="1"/>
  <c r="AC133" i="1"/>
  <c r="B134" i="1"/>
  <c r="C134" i="1"/>
  <c r="D134" i="1"/>
  <c r="F134" i="1"/>
  <c r="H134" i="1"/>
  <c r="I134" i="1"/>
  <c r="K134" i="1"/>
  <c r="L134" i="1"/>
  <c r="N134" i="1"/>
  <c r="O134" i="1"/>
  <c r="P134" i="1"/>
  <c r="Q134" i="1"/>
  <c r="R134" i="1"/>
  <c r="S134" i="1"/>
  <c r="T134" i="1"/>
  <c r="U134" i="1"/>
  <c r="V134" i="1"/>
  <c r="W134" i="1"/>
  <c r="X134" i="1"/>
  <c r="Y134" i="1"/>
  <c r="Z134" i="1"/>
  <c r="AA134" i="1"/>
  <c r="AB134" i="1"/>
  <c r="AC134" i="1"/>
  <c r="B135" i="1"/>
  <c r="C135" i="1"/>
  <c r="D135" i="1"/>
  <c r="F135" i="1"/>
  <c r="H135" i="1"/>
  <c r="I135" i="1"/>
  <c r="K135" i="1"/>
  <c r="L135" i="1"/>
  <c r="N135" i="1"/>
  <c r="O135" i="1"/>
  <c r="P135" i="1"/>
  <c r="Q135" i="1"/>
  <c r="R135" i="1"/>
  <c r="S135" i="1"/>
  <c r="T135" i="1"/>
  <c r="U135" i="1"/>
  <c r="V135" i="1"/>
  <c r="W135" i="1"/>
  <c r="X135" i="1"/>
  <c r="Y135" i="1"/>
  <c r="Z135" i="1"/>
  <c r="AA135" i="1"/>
  <c r="AB135" i="1"/>
  <c r="AC135" i="1"/>
  <c r="B136" i="1"/>
  <c r="C136" i="1"/>
  <c r="D136" i="1"/>
  <c r="F136" i="1"/>
  <c r="H136" i="1"/>
  <c r="I136" i="1"/>
  <c r="K136" i="1"/>
  <c r="L136" i="1"/>
  <c r="N136" i="1"/>
  <c r="O136" i="1"/>
  <c r="P136" i="1"/>
  <c r="Q136" i="1"/>
  <c r="R136" i="1"/>
  <c r="S136" i="1"/>
  <c r="T136" i="1"/>
  <c r="U136" i="1"/>
  <c r="V136" i="1"/>
  <c r="W136" i="1"/>
  <c r="X136" i="1"/>
  <c r="Y136" i="1"/>
  <c r="Z136" i="1"/>
  <c r="AA136" i="1"/>
  <c r="AB136" i="1"/>
  <c r="AC136" i="1"/>
  <c r="B137" i="1"/>
  <c r="C137" i="1"/>
  <c r="D137" i="1"/>
  <c r="F137" i="1"/>
  <c r="H137" i="1"/>
  <c r="I137" i="1"/>
  <c r="K137" i="1"/>
  <c r="L137" i="1"/>
  <c r="N137" i="1"/>
  <c r="O137" i="1"/>
  <c r="P137" i="1"/>
  <c r="Q137" i="1"/>
  <c r="R137" i="1"/>
  <c r="S137" i="1"/>
  <c r="T137" i="1"/>
  <c r="U137" i="1"/>
  <c r="V137" i="1"/>
  <c r="W137" i="1"/>
  <c r="X137" i="1"/>
  <c r="Y137" i="1"/>
  <c r="Z137" i="1"/>
  <c r="AA137" i="1"/>
  <c r="AB137" i="1"/>
  <c r="AC137" i="1"/>
  <c r="B138" i="1"/>
  <c r="C138" i="1"/>
  <c r="D138" i="1"/>
  <c r="F138" i="1"/>
  <c r="H138" i="1"/>
  <c r="I138" i="1"/>
  <c r="K138" i="1"/>
  <c r="L138" i="1"/>
  <c r="N138" i="1"/>
  <c r="O138" i="1"/>
  <c r="P138" i="1"/>
  <c r="Q138" i="1"/>
  <c r="R138" i="1"/>
  <c r="S138" i="1"/>
  <c r="T138" i="1"/>
  <c r="U138" i="1"/>
  <c r="V138" i="1"/>
  <c r="W138" i="1"/>
  <c r="X138" i="1"/>
  <c r="Y138" i="1"/>
  <c r="Z138" i="1"/>
  <c r="AA138" i="1"/>
  <c r="AB138" i="1"/>
  <c r="AC138" i="1"/>
  <c r="B139" i="1"/>
  <c r="C139" i="1"/>
  <c r="D139" i="1"/>
  <c r="F139" i="1"/>
  <c r="H139" i="1"/>
  <c r="I139" i="1"/>
  <c r="K139" i="1"/>
  <c r="L139" i="1"/>
  <c r="N139" i="1"/>
  <c r="O139" i="1"/>
  <c r="P139" i="1"/>
  <c r="Q139" i="1"/>
  <c r="R139" i="1"/>
  <c r="S139" i="1"/>
  <c r="T139" i="1"/>
  <c r="U139" i="1"/>
  <c r="V139" i="1"/>
  <c r="W139" i="1"/>
  <c r="X139" i="1"/>
  <c r="Y139" i="1"/>
  <c r="Z139" i="1"/>
  <c r="AA139" i="1"/>
  <c r="AB139" i="1"/>
  <c r="AC139" i="1"/>
  <c r="B140" i="1"/>
  <c r="C140" i="1"/>
  <c r="D140" i="1"/>
  <c r="F140" i="1"/>
  <c r="H140" i="1"/>
  <c r="I140" i="1"/>
  <c r="K140" i="1"/>
  <c r="L140" i="1"/>
  <c r="N140" i="1"/>
  <c r="O140" i="1"/>
  <c r="P140" i="1"/>
  <c r="Q140" i="1"/>
  <c r="R140" i="1"/>
  <c r="S140" i="1"/>
  <c r="T140" i="1"/>
  <c r="U140" i="1"/>
  <c r="V140" i="1"/>
  <c r="W140" i="1"/>
  <c r="X140" i="1"/>
  <c r="Y140" i="1"/>
  <c r="Z140" i="1"/>
  <c r="AA140" i="1"/>
  <c r="AB140" i="1"/>
  <c r="AC140" i="1"/>
  <c r="B141" i="1"/>
  <c r="C141" i="1"/>
  <c r="D141" i="1"/>
  <c r="F141" i="1"/>
  <c r="H141" i="1"/>
  <c r="I141" i="1"/>
  <c r="K141" i="1"/>
  <c r="L141" i="1"/>
  <c r="N141" i="1"/>
  <c r="O141" i="1"/>
  <c r="P141" i="1"/>
  <c r="Q141" i="1"/>
  <c r="R141" i="1"/>
  <c r="S141" i="1"/>
  <c r="T141" i="1"/>
  <c r="U141" i="1"/>
  <c r="V141" i="1"/>
  <c r="W141" i="1"/>
  <c r="X141" i="1"/>
  <c r="Y141" i="1"/>
  <c r="Z141" i="1"/>
  <c r="AA141" i="1"/>
  <c r="AB141" i="1"/>
  <c r="AC141" i="1"/>
  <c r="B142" i="1"/>
  <c r="C142" i="1"/>
  <c r="D142" i="1"/>
  <c r="F142" i="1"/>
  <c r="H142" i="1"/>
  <c r="I142" i="1"/>
  <c r="K142" i="1"/>
  <c r="L142" i="1"/>
  <c r="N142" i="1"/>
  <c r="O142" i="1"/>
  <c r="P142" i="1"/>
  <c r="Q142" i="1"/>
  <c r="R142" i="1"/>
  <c r="S142" i="1"/>
  <c r="T142" i="1"/>
  <c r="U142" i="1"/>
  <c r="V142" i="1"/>
  <c r="W142" i="1"/>
  <c r="X142" i="1"/>
  <c r="Y142" i="1"/>
  <c r="Z142" i="1"/>
  <c r="AA142" i="1"/>
  <c r="AB142" i="1"/>
  <c r="AC142" i="1"/>
  <c r="B143" i="1"/>
  <c r="C143" i="1"/>
  <c r="D143" i="1"/>
  <c r="F143" i="1"/>
  <c r="H143" i="1"/>
  <c r="I143" i="1"/>
  <c r="K143" i="1"/>
  <c r="L143" i="1"/>
  <c r="N143" i="1"/>
  <c r="O143" i="1"/>
  <c r="P143" i="1"/>
  <c r="Q143" i="1"/>
  <c r="R143" i="1"/>
  <c r="S143" i="1"/>
  <c r="T143" i="1"/>
  <c r="U143" i="1"/>
  <c r="V143" i="1"/>
  <c r="W143" i="1"/>
  <c r="X143" i="1"/>
  <c r="Y143" i="1"/>
  <c r="Z143" i="1"/>
  <c r="AA143" i="1"/>
  <c r="AB143" i="1"/>
  <c r="AC143" i="1"/>
  <c r="B144" i="1"/>
  <c r="C144" i="1"/>
  <c r="D144" i="1"/>
  <c r="F144" i="1"/>
  <c r="H144" i="1"/>
  <c r="I144" i="1"/>
  <c r="K144" i="1"/>
  <c r="L144" i="1"/>
  <c r="N144" i="1"/>
  <c r="O144" i="1"/>
  <c r="P144" i="1"/>
  <c r="Q144" i="1"/>
  <c r="R144" i="1"/>
  <c r="S144" i="1"/>
  <c r="T144" i="1"/>
  <c r="U144" i="1"/>
  <c r="V144" i="1"/>
  <c r="W144" i="1"/>
  <c r="X144" i="1"/>
  <c r="Y144" i="1"/>
  <c r="Z144" i="1"/>
  <c r="AA144" i="1"/>
  <c r="AB144" i="1"/>
  <c r="AC144" i="1"/>
  <c r="B145" i="1"/>
  <c r="C145" i="1"/>
  <c r="D145" i="1"/>
  <c r="F145" i="1"/>
  <c r="H145" i="1"/>
  <c r="I145" i="1"/>
  <c r="K145" i="1"/>
  <c r="L145" i="1"/>
  <c r="N145" i="1"/>
  <c r="O145" i="1"/>
  <c r="P145" i="1"/>
  <c r="Q145" i="1"/>
  <c r="R145" i="1"/>
  <c r="S145" i="1"/>
  <c r="T145" i="1"/>
  <c r="U145" i="1"/>
  <c r="V145" i="1"/>
  <c r="W145" i="1"/>
  <c r="X145" i="1"/>
  <c r="Y145" i="1"/>
  <c r="Z145" i="1"/>
  <c r="AA145" i="1"/>
  <c r="AB145" i="1"/>
  <c r="AC145" i="1"/>
  <c r="B146" i="1"/>
  <c r="C146" i="1"/>
  <c r="D146" i="1"/>
  <c r="F146" i="1"/>
  <c r="H146" i="1"/>
  <c r="I146" i="1"/>
  <c r="K146" i="1"/>
  <c r="L146" i="1"/>
  <c r="N146" i="1"/>
  <c r="O146" i="1"/>
  <c r="P146" i="1"/>
  <c r="Q146" i="1"/>
  <c r="R146" i="1"/>
  <c r="S146" i="1"/>
  <c r="T146" i="1"/>
  <c r="U146" i="1"/>
  <c r="V146" i="1"/>
  <c r="W146" i="1"/>
  <c r="X146" i="1"/>
  <c r="Y146" i="1"/>
  <c r="Z146" i="1"/>
  <c r="AA146" i="1"/>
  <c r="AB146" i="1"/>
  <c r="AC146" i="1"/>
  <c r="B147" i="1"/>
  <c r="C147" i="1"/>
  <c r="D147" i="1"/>
  <c r="F147" i="1"/>
  <c r="H147" i="1"/>
  <c r="I147" i="1"/>
  <c r="K147" i="1"/>
  <c r="L147" i="1"/>
  <c r="N147" i="1"/>
  <c r="O147" i="1"/>
  <c r="P147" i="1"/>
  <c r="Q147" i="1"/>
  <c r="R147" i="1"/>
  <c r="S147" i="1"/>
  <c r="T147" i="1"/>
  <c r="U147" i="1"/>
  <c r="V147" i="1"/>
  <c r="W147" i="1"/>
  <c r="X147" i="1"/>
  <c r="Y147" i="1"/>
  <c r="Z147" i="1"/>
  <c r="AA147" i="1"/>
  <c r="AB147" i="1"/>
  <c r="AC147" i="1"/>
  <c r="B148" i="1"/>
  <c r="C148" i="1"/>
  <c r="D148" i="1"/>
  <c r="F148" i="1"/>
  <c r="H148" i="1"/>
  <c r="I148" i="1"/>
  <c r="K148" i="1"/>
  <c r="L148" i="1"/>
  <c r="N148" i="1"/>
  <c r="O148" i="1"/>
  <c r="P148" i="1"/>
  <c r="Q148" i="1"/>
  <c r="R148" i="1"/>
  <c r="S148" i="1"/>
  <c r="T148" i="1"/>
  <c r="U148" i="1"/>
  <c r="V148" i="1"/>
  <c r="W148" i="1"/>
  <c r="X148" i="1"/>
  <c r="Y148" i="1"/>
  <c r="Z148" i="1"/>
  <c r="AA148" i="1"/>
  <c r="AB148" i="1"/>
  <c r="AC148" i="1"/>
  <c r="B149" i="1"/>
  <c r="C149" i="1"/>
  <c r="D149" i="1"/>
  <c r="F149" i="1"/>
  <c r="H149" i="1"/>
  <c r="I149" i="1"/>
  <c r="K149" i="1"/>
  <c r="L149" i="1"/>
  <c r="N149" i="1"/>
  <c r="O149" i="1"/>
  <c r="P149" i="1"/>
  <c r="Q149" i="1"/>
  <c r="R149" i="1"/>
  <c r="S149" i="1"/>
  <c r="T149" i="1"/>
  <c r="U149" i="1"/>
  <c r="V149" i="1"/>
  <c r="W149" i="1"/>
  <c r="X149" i="1"/>
  <c r="Y149" i="1"/>
  <c r="Z149" i="1"/>
  <c r="AA149" i="1"/>
  <c r="AB149" i="1"/>
  <c r="AC149" i="1"/>
  <c r="B150" i="1"/>
  <c r="C150" i="1"/>
  <c r="D150" i="1"/>
  <c r="F150" i="1"/>
  <c r="H150" i="1"/>
  <c r="I150" i="1"/>
  <c r="K150" i="1"/>
  <c r="L150" i="1"/>
  <c r="N150" i="1"/>
  <c r="O150" i="1"/>
  <c r="P150" i="1"/>
  <c r="Q150" i="1"/>
  <c r="R150" i="1"/>
  <c r="S150" i="1"/>
  <c r="T150" i="1"/>
  <c r="U150" i="1"/>
  <c r="V150" i="1"/>
  <c r="W150" i="1"/>
  <c r="X150" i="1"/>
  <c r="Y150" i="1"/>
  <c r="Z150" i="1"/>
  <c r="AA150" i="1"/>
  <c r="AB150" i="1"/>
  <c r="AC150" i="1"/>
  <c r="B151" i="1"/>
  <c r="C151" i="1"/>
  <c r="D151" i="1"/>
  <c r="F151" i="1"/>
  <c r="H151" i="1"/>
  <c r="I151" i="1"/>
  <c r="K151" i="1"/>
  <c r="L151" i="1"/>
  <c r="N151" i="1"/>
  <c r="O151" i="1"/>
  <c r="P151" i="1"/>
  <c r="Q151" i="1"/>
  <c r="R151" i="1"/>
  <c r="S151" i="1"/>
  <c r="T151" i="1"/>
  <c r="U151" i="1"/>
  <c r="V151" i="1"/>
  <c r="W151" i="1"/>
  <c r="X151" i="1"/>
  <c r="Y151" i="1"/>
  <c r="Z151" i="1"/>
  <c r="AA151" i="1"/>
  <c r="AB151" i="1"/>
  <c r="AC151" i="1"/>
  <c r="B152" i="1"/>
  <c r="C152" i="1"/>
  <c r="D152" i="1"/>
  <c r="F152" i="1"/>
  <c r="H152" i="1"/>
  <c r="I152" i="1"/>
  <c r="K152" i="1"/>
  <c r="L152" i="1"/>
  <c r="N152" i="1"/>
  <c r="O152" i="1"/>
  <c r="P152" i="1"/>
  <c r="Q152" i="1"/>
  <c r="R152" i="1"/>
  <c r="S152" i="1"/>
  <c r="T152" i="1"/>
  <c r="U152" i="1"/>
  <c r="V152" i="1"/>
  <c r="W152" i="1"/>
  <c r="X152" i="1"/>
  <c r="Y152" i="1"/>
  <c r="Z152" i="1"/>
  <c r="AA152" i="1"/>
  <c r="AB152" i="1"/>
  <c r="AC152" i="1"/>
  <c r="B153" i="1"/>
  <c r="C153" i="1"/>
  <c r="D153" i="1"/>
  <c r="F153" i="1"/>
  <c r="H153" i="1"/>
  <c r="I153" i="1"/>
  <c r="K153" i="1"/>
  <c r="L153" i="1"/>
  <c r="N153" i="1"/>
  <c r="O153" i="1"/>
  <c r="P153" i="1"/>
  <c r="Q153" i="1"/>
  <c r="R153" i="1"/>
  <c r="S153" i="1"/>
  <c r="T153" i="1"/>
  <c r="U153" i="1"/>
  <c r="V153" i="1"/>
  <c r="W153" i="1"/>
  <c r="X153" i="1"/>
  <c r="Y153" i="1"/>
  <c r="Z153" i="1"/>
  <c r="AA153" i="1"/>
  <c r="AB153" i="1"/>
  <c r="AC153" i="1"/>
  <c r="B154" i="1"/>
  <c r="C154" i="1"/>
  <c r="D154" i="1"/>
  <c r="F154" i="1"/>
  <c r="H154" i="1"/>
  <c r="I154" i="1"/>
  <c r="K154" i="1"/>
  <c r="L154" i="1"/>
  <c r="N154" i="1"/>
  <c r="O154" i="1"/>
  <c r="P154" i="1"/>
  <c r="Q154" i="1"/>
  <c r="R154" i="1"/>
  <c r="S154" i="1"/>
  <c r="T154" i="1"/>
  <c r="U154" i="1"/>
  <c r="V154" i="1"/>
  <c r="W154" i="1"/>
  <c r="X154" i="1"/>
  <c r="Y154" i="1"/>
  <c r="Z154" i="1"/>
  <c r="AA154" i="1"/>
  <c r="AB154" i="1"/>
  <c r="AC154" i="1"/>
  <c r="B155" i="1"/>
  <c r="C155" i="1"/>
  <c r="D155" i="1"/>
  <c r="F155" i="1"/>
  <c r="H155" i="1"/>
  <c r="I155" i="1"/>
  <c r="K155" i="1"/>
  <c r="L155" i="1"/>
  <c r="N155" i="1"/>
  <c r="O155" i="1"/>
  <c r="P155" i="1"/>
  <c r="Q155" i="1"/>
  <c r="R155" i="1"/>
  <c r="S155" i="1"/>
  <c r="T155" i="1"/>
  <c r="U155" i="1"/>
  <c r="V155" i="1"/>
  <c r="W155" i="1"/>
  <c r="X155" i="1"/>
  <c r="Y155" i="1"/>
  <c r="Z155" i="1"/>
  <c r="AA155" i="1"/>
  <c r="AB155" i="1"/>
  <c r="AC155" i="1"/>
  <c r="B156" i="1"/>
  <c r="C156" i="1"/>
  <c r="D156" i="1"/>
  <c r="F156" i="1"/>
  <c r="H156" i="1"/>
  <c r="I156" i="1"/>
  <c r="K156" i="1"/>
  <c r="L156" i="1"/>
  <c r="N156" i="1"/>
  <c r="O156" i="1"/>
  <c r="P156" i="1"/>
  <c r="Q156" i="1"/>
  <c r="R156" i="1"/>
  <c r="S156" i="1"/>
  <c r="T156" i="1"/>
  <c r="U156" i="1"/>
  <c r="V156" i="1"/>
  <c r="W156" i="1"/>
  <c r="X156" i="1"/>
  <c r="Y156" i="1"/>
  <c r="Z156" i="1"/>
  <c r="AA156" i="1"/>
  <c r="AB156" i="1"/>
  <c r="AC156" i="1"/>
  <c r="B157" i="1"/>
  <c r="C157" i="1"/>
  <c r="D157" i="1"/>
  <c r="F157" i="1"/>
  <c r="H157" i="1"/>
  <c r="I157" i="1"/>
  <c r="K157" i="1"/>
  <c r="L157" i="1"/>
  <c r="N157" i="1"/>
  <c r="O157" i="1"/>
  <c r="P157" i="1"/>
  <c r="Q157" i="1"/>
  <c r="R157" i="1"/>
  <c r="S157" i="1"/>
  <c r="T157" i="1"/>
  <c r="U157" i="1"/>
  <c r="V157" i="1"/>
  <c r="W157" i="1"/>
  <c r="X157" i="1"/>
  <c r="Y157" i="1"/>
  <c r="Z157" i="1"/>
  <c r="AA157" i="1"/>
  <c r="AB157" i="1"/>
  <c r="AC157" i="1"/>
  <c r="B158" i="1"/>
  <c r="C158" i="1"/>
  <c r="D158" i="1"/>
  <c r="F158" i="1"/>
  <c r="H158" i="1"/>
  <c r="I158" i="1"/>
  <c r="K158" i="1"/>
  <c r="L158" i="1"/>
  <c r="N158" i="1"/>
  <c r="O158" i="1"/>
  <c r="P158" i="1"/>
  <c r="Q158" i="1"/>
  <c r="R158" i="1"/>
  <c r="S158" i="1"/>
  <c r="T158" i="1"/>
  <c r="U158" i="1"/>
  <c r="V158" i="1"/>
  <c r="W158" i="1"/>
  <c r="X158" i="1"/>
  <c r="Y158" i="1"/>
  <c r="Z158" i="1"/>
  <c r="AA158" i="1"/>
  <c r="AB158" i="1"/>
  <c r="AC158" i="1"/>
  <c r="B159" i="1"/>
  <c r="C159" i="1"/>
  <c r="D159" i="1"/>
  <c r="F159" i="1"/>
  <c r="H159" i="1"/>
  <c r="I159" i="1"/>
  <c r="K159" i="1"/>
  <c r="L159" i="1"/>
  <c r="N159" i="1"/>
  <c r="O159" i="1"/>
  <c r="P159" i="1"/>
  <c r="Q159" i="1"/>
  <c r="R159" i="1"/>
  <c r="S159" i="1"/>
  <c r="T159" i="1"/>
  <c r="U159" i="1"/>
  <c r="V159" i="1"/>
  <c r="W159" i="1"/>
  <c r="X159" i="1"/>
  <c r="Y159" i="1"/>
  <c r="Z159" i="1"/>
  <c r="AA159" i="1"/>
  <c r="AB159" i="1"/>
  <c r="AC159" i="1"/>
  <c r="B160" i="1"/>
  <c r="C160" i="1"/>
  <c r="D160" i="1"/>
  <c r="F160" i="1"/>
  <c r="H160" i="1"/>
  <c r="I160" i="1"/>
  <c r="K160" i="1"/>
  <c r="L160" i="1"/>
  <c r="N160" i="1"/>
  <c r="O160" i="1"/>
  <c r="P160" i="1"/>
  <c r="Q160" i="1"/>
  <c r="R160" i="1"/>
  <c r="S160" i="1"/>
  <c r="T160" i="1"/>
  <c r="U160" i="1"/>
  <c r="V160" i="1"/>
  <c r="W160" i="1"/>
  <c r="X160" i="1"/>
  <c r="Y160" i="1"/>
  <c r="Z160" i="1"/>
  <c r="AA160" i="1"/>
  <c r="AB160" i="1"/>
  <c r="AC160" i="1"/>
  <c r="B161" i="1"/>
  <c r="C161" i="1"/>
  <c r="D161" i="1"/>
  <c r="F161" i="1"/>
  <c r="H161" i="1"/>
  <c r="I161" i="1"/>
  <c r="K161" i="1"/>
  <c r="L161" i="1"/>
  <c r="N161" i="1"/>
  <c r="O161" i="1"/>
  <c r="P161" i="1"/>
  <c r="Q161" i="1"/>
  <c r="R161" i="1"/>
  <c r="S161" i="1"/>
  <c r="T161" i="1"/>
  <c r="U161" i="1"/>
  <c r="V161" i="1"/>
  <c r="W161" i="1"/>
  <c r="X161" i="1"/>
  <c r="Y161" i="1"/>
  <c r="Z161" i="1"/>
  <c r="AA161" i="1"/>
  <c r="AB161" i="1"/>
  <c r="AC161" i="1"/>
  <c r="B162" i="1"/>
  <c r="C162" i="1"/>
  <c r="D162" i="1"/>
  <c r="F162" i="1"/>
  <c r="H162" i="1"/>
  <c r="I162" i="1"/>
  <c r="K162" i="1"/>
  <c r="L162" i="1"/>
  <c r="N162" i="1"/>
  <c r="O162" i="1"/>
  <c r="P162" i="1"/>
  <c r="Q162" i="1"/>
  <c r="R162" i="1"/>
  <c r="S162" i="1"/>
  <c r="T162" i="1"/>
  <c r="U162" i="1"/>
  <c r="V162" i="1"/>
  <c r="W162" i="1"/>
  <c r="X162" i="1"/>
  <c r="Y162" i="1"/>
  <c r="Z162" i="1"/>
  <c r="AA162" i="1"/>
  <c r="AB162" i="1"/>
  <c r="AC162" i="1"/>
  <c r="B163" i="1"/>
  <c r="C163" i="1"/>
  <c r="D163" i="1"/>
  <c r="F163" i="1"/>
  <c r="H163" i="1"/>
  <c r="I163" i="1"/>
  <c r="K163" i="1"/>
  <c r="L163" i="1"/>
  <c r="N163" i="1"/>
  <c r="O163" i="1"/>
  <c r="P163" i="1"/>
  <c r="Q163" i="1"/>
  <c r="R163" i="1"/>
  <c r="S163" i="1"/>
  <c r="T163" i="1"/>
  <c r="U163" i="1"/>
  <c r="V163" i="1"/>
  <c r="W163" i="1"/>
  <c r="X163" i="1"/>
  <c r="Y163" i="1"/>
  <c r="Z163" i="1"/>
  <c r="AA163" i="1"/>
  <c r="AB163" i="1"/>
  <c r="AC163" i="1"/>
  <c r="B164" i="1"/>
  <c r="C164" i="1"/>
  <c r="D164" i="1"/>
  <c r="F164" i="1"/>
  <c r="H164" i="1"/>
  <c r="I164" i="1"/>
  <c r="K164" i="1"/>
  <c r="L164" i="1"/>
  <c r="N164" i="1"/>
  <c r="O164" i="1"/>
  <c r="P164" i="1"/>
  <c r="Q164" i="1"/>
  <c r="R164" i="1"/>
  <c r="S164" i="1"/>
  <c r="T164" i="1"/>
  <c r="U164" i="1"/>
  <c r="V164" i="1"/>
  <c r="W164" i="1"/>
  <c r="X164" i="1"/>
  <c r="Y164" i="1"/>
  <c r="Z164" i="1"/>
  <c r="AA164" i="1"/>
  <c r="AB164" i="1"/>
  <c r="AC164" i="1"/>
  <c r="B165" i="1"/>
  <c r="C165" i="1"/>
  <c r="D165" i="1"/>
  <c r="F165" i="1"/>
  <c r="H165" i="1"/>
  <c r="I165" i="1"/>
  <c r="K165" i="1"/>
  <c r="L165" i="1"/>
  <c r="N165" i="1"/>
  <c r="O165" i="1"/>
  <c r="P165" i="1"/>
  <c r="Q165" i="1"/>
  <c r="R165" i="1"/>
  <c r="S165" i="1"/>
  <c r="T165" i="1"/>
  <c r="U165" i="1"/>
  <c r="V165" i="1"/>
  <c r="W165" i="1"/>
  <c r="X165" i="1"/>
  <c r="Y165" i="1"/>
  <c r="Z165" i="1"/>
  <c r="AA165" i="1"/>
  <c r="AB165" i="1"/>
  <c r="AC165" i="1"/>
  <c r="B166" i="1"/>
  <c r="C166" i="1"/>
  <c r="D166" i="1"/>
  <c r="F166" i="1"/>
  <c r="H166" i="1"/>
  <c r="I166" i="1"/>
  <c r="K166" i="1"/>
  <c r="L166" i="1"/>
  <c r="N166" i="1"/>
  <c r="O166" i="1"/>
  <c r="P166" i="1"/>
  <c r="Q166" i="1"/>
  <c r="R166" i="1"/>
  <c r="S166" i="1"/>
  <c r="T166" i="1"/>
  <c r="U166" i="1"/>
  <c r="V166" i="1"/>
  <c r="W166" i="1"/>
  <c r="X166" i="1"/>
  <c r="Y166" i="1"/>
  <c r="Z166" i="1"/>
  <c r="AA166" i="1"/>
  <c r="AB166" i="1"/>
  <c r="AC166" i="1"/>
  <c r="B167" i="1"/>
  <c r="C167" i="1"/>
  <c r="D167" i="1"/>
  <c r="F167" i="1"/>
  <c r="H167" i="1"/>
  <c r="I167" i="1"/>
  <c r="K167" i="1"/>
  <c r="L167" i="1"/>
  <c r="N167" i="1"/>
  <c r="O167" i="1"/>
  <c r="P167" i="1"/>
  <c r="Q167" i="1"/>
  <c r="R167" i="1"/>
  <c r="S167" i="1"/>
  <c r="T167" i="1"/>
  <c r="U167" i="1"/>
  <c r="V167" i="1"/>
  <c r="W167" i="1"/>
  <c r="X167" i="1"/>
  <c r="Y167" i="1"/>
  <c r="Z167" i="1"/>
  <c r="AA167" i="1"/>
  <c r="AB167" i="1"/>
  <c r="AC167" i="1"/>
  <c r="B168" i="1"/>
  <c r="C168" i="1"/>
  <c r="D168" i="1"/>
  <c r="F168" i="1"/>
  <c r="H168" i="1"/>
  <c r="I168" i="1"/>
  <c r="K168" i="1"/>
  <c r="L168" i="1"/>
  <c r="N168" i="1"/>
  <c r="O168" i="1"/>
  <c r="P168" i="1"/>
  <c r="Q168" i="1"/>
  <c r="R168" i="1"/>
  <c r="S168" i="1"/>
  <c r="T168" i="1"/>
  <c r="U168" i="1"/>
  <c r="V168" i="1"/>
  <c r="W168" i="1"/>
  <c r="X168" i="1"/>
  <c r="Y168" i="1"/>
  <c r="Z168" i="1"/>
  <c r="AA168" i="1"/>
  <c r="AB168" i="1"/>
  <c r="AC168" i="1"/>
  <c r="B169" i="1"/>
  <c r="C169" i="1"/>
  <c r="D169" i="1"/>
  <c r="F169" i="1"/>
  <c r="H169" i="1"/>
  <c r="I169" i="1"/>
  <c r="K169" i="1"/>
  <c r="L169" i="1"/>
  <c r="N169" i="1"/>
  <c r="O169" i="1"/>
  <c r="P169" i="1"/>
  <c r="Q169" i="1"/>
  <c r="R169" i="1"/>
  <c r="S169" i="1"/>
  <c r="T169" i="1"/>
  <c r="U169" i="1"/>
  <c r="V169" i="1"/>
  <c r="W169" i="1"/>
  <c r="X169" i="1"/>
  <c r="Y169" i="1"/>
  <c r="Z169" i="1"/>
  <c r="AA169" i="1"/>
  <c r="AB169" i="1"/>
  <c r="AC169" i="1"/>
  <c r="B170" i="1"/>
  <c r="C170" i="1"/>
  <c r="D170" i="1"/>
  <c r="F170" i="1"/>
  <c r="I170" i="1"/>
  <c r="K170" i="1"/>
  <c r="L170" i="1"/>
  <c r="N170" i="1"/>
  <c r="O170" i="1"/>
  <c r="P170" i="1"/>
  <c r="Q170" i="1"/>
  <c r="R170" i="1"/>
  <c r="S170" i="1"/>
  <c r="T170" i="1"/>
  <c r="U170" i="1"/>
  <c r="V170" i="1"/>
  <c r="W170" i="1"/>
  <c r="X170" i="1"/>
  <c r="Y170" i="1"/>
  <c r="Z170" i="1"/>
  <c r="AA170" i="1"/>
  <c r="AB170" i="1"/>
  <c r="AC170" i="1"/>
  <c r="B171" i="1"/>
  <c r="C171" i="1"/>
  <c r="D171" i="1"/>
  <c r="F171" i="1"/>
  <c r="I171" i="1"/>
  <c r="K171" i="1"/>
  <c r="L171" i="1"/>
  <c r="N171" i="1"/>
  <c r="O171" i="1"/>
  <c r="P171" i="1"/>
  <c r="Q171" i="1"/>
  <c r="R171" i="1"/>
  <c r="S171" i="1"/>
  <c r="T171" i="1"/>
  <c r="U171" i="1"/>
  <c r="V171" i="1"/>
  <c r="W171" i="1"/>
  <c r="X171" i="1"/>
  <c r="Y171" i="1"/>
  <c r="Z171" i="1"/>
  <c r="AA171" i="1"/>
  <c r="AB171" i="1"/>
  <c r="AC171" i="1"/>
  <c r="B172" i="1"/>
  <c r="C172" i="1"/>
  <c r="D172" i="1"/>
  <c r="F172" i="1"/>
  <c r="I172" i="1"/>
  <c r="K172" i="1"/>
  <c r="L172" i="1"/>
  <c r="N172" i="1"/>
  <c r="O172" i="1"/>
  <c r="P172" i="1"/>
  <c r="Q172" i="1"/>
  <c r="R172" i="1"/>
  <c r="S172" i="1"/>
  <c r="T172" i="1"/>
  <c r="U172" i="1"/>
  <c r="V172" i="1"/>
  <c r="W172" i="1"/>
  <c r="X172" i="1"/>
  <c r="Y172" i="1"/>
  <c r="Z172" i="1"/>
  <c r="AA172" i="1"/>
  <c r="AB172" i="1"/>
  <c r="AC172" i="1"/>
  <c r="B173" i="1"/>
  <c r="C173" i="1"/>
  <c r="D173" i="1"/>
  <c r="F173" i="1"/>
  <c r="I173" i="1"/>
  <c r="K173" i="1"/>
  <c r="L173" i="1"/>
  <c r="N173" i="1"/>
  <c r="O173" i="1"/>
  <c r="P173" i="1"/>
  <c r="Q173" i="1"/>
  <c r="R173" i="1"/>
  <c r="S173" i="1"/>
  <c r="T173" i="1"/>
  <c r="U173" i="1"/>
  <c r="V173" i="1"/>
  <c r="W173" i="1"/>
  <c r="X173" i="1"/>
  <c r="Y173" i="1"/>
  <c r="Z173" i="1"/>
  <c r="AA173" i="1"/>
  <c r="AB173" i="1"/>
  <c r="AC173" i="1"/>
  <c r="B174" i="1"/>
  <c r="C174" i="1"/>
  <c r="D174" i="1"/>
  <c r="F174" i="1"/>
  <c r="I174" i="1"/>
  <c r="K174" i="1"/>
  <c r="L174" i="1"/>
  <c r="N174" i="1"/>
  <c r="O174" i="1"/>
  <c r="P174" i="1"/>
  <c r="Q174" i="1"/>
  <c r="R174" i="1"/>
  <c r="S174" i="1"/>
  <c r="T174" i="1"/>
  <c r="U174" i="1"/>
  <c r="V174" i="1"/>
  <c r="W174" i="1"/>
  <c r="X174" i="1"/>
  <c r="Y174" i="1"/>
  <c r="Z174" i="1"/>
  <c r="AA174" i="1"/>
  <c r="AB174" i="1"/>
  <c r="AC174" i="1"/>
  <c r="B175" i="1"/>
  <c r="C175" i="1"/>
  <c r="D175" i="1"/>
  <c r="F175" i="1"/>
  <c r="I175" i="1"/>
  <c r="K175" i="1"/>
  <c r="L175" i="1"/>
  <c r="N175" i="1"/>
  <c r="O175" i="1"/>
  <c r="P175" i="1"/>
  <c r="Q175" i="1"/>
  <c r="R175" i="1"/>
  <c r="S175" i="1"/>
  <c r="T175" i="1"/>
  <c r="U175" i="1"/>
  <c r="V175" i="1"/>
  <c r="W175" i="1"/>
  <c r="X175" i="1"/>
  <c r="Y175" i="1"/>
  <c r="Z175" i="1"/>
  <c r="AA175" i="1"/>
  <c r="AB175" i="1"/>
  <c r="AC175" i="1"/>
  <c r="B176" i="1"/>
  <c r="C176" i="1"/>
  <c r="D176" i="1"/>
  <c r="F176" i="1"/>
  <c r="K176" i="1"/>
  <c r="L176" i="1"/>
  <c r="N176" i="1"/>
  <c r="O176" i="1"/>
  <c r="P176" i="1"/>
  <c r="Q176" i="1"/>
  <c r="R176" i="1"/>
  <c r="S176" i="1"/>
  <c r="T176" i="1"/>
  <c r="U176" i="1"/>
  <c r="V176" i="1"/>
  <c r="W176" i="1"/>
  <c r="X176" i="1"/>
  <c r="Y176" i="1"/>
  <c r="Z176" i="1"/>
  <c r="AA176" i="1"/>
  <c r="AB176" i="1"/>
  <c r="AC176" i="1"/>
  <c r="AC56" i="9"/>
  <c r="AB56" i="9"/>
  <c r="AA56" i="9"/>
  <c r="Z56" i="9"/>
  <c r="Y56" i="9"/>
  <c r="X56" i="9"/>
  <c r="W56" i="9"/>
  <c r="V56" i="9"/>
  <c r="U56" i="9"/>
  <c r="T56" i="9"/>
  <c r="S56" i="9"/>
  <c r="R56" i="9"/>
  <c r="Q56" i="9"/>
  <c r="P56" i="9"/>
  <c r="O56" i="9"/>
  <c r="N56" i="9"/>
  <c r="M56" i="9"/>
  <c r="L56" i="9"/>
  <c r="K56" i="9"/>
  <c r="J56" i="9"/>
  <c r="I56" i="9"/>
  <c r="H56" i="9"/>
  <c r="G56" i="9"/>
  <c r="F56" i="9"/>
  <c r="E56" i="9"/>
  <c r="D56" i="9"/>
  <c r="C56" i="9"/>
  <c r="B56" i="9"/>
  <c r="AC55" i="9"/>
  <c r="AB55" i="9"/>
  <c r="AA55" i="9"/>
  <c r="Z55" i="9"/>
  <c r="Y55" i="9"/>
  <c r="X55" i="9"/>
  <c r="W55" i="9"/>
  <c r="V55" i="9"/>
  <c r="U55" i="9"/>
  <c r="T55" i="9"/>
  <c r="S55" i="9"/>
  <c r="R55" i="9"/>
  <c r="Q55" i="9"/>
  <c r="P55" i="9"/>
  <c r="O55" i="9"/>
  <c r="N55" i="9"/>
  <c r="M55" i="9"/>
  <c r="L55" i="9"/>
  <c r="K55" i="9"/>
  <c r="J55" i="9"/>
  <c r="I55" i="9"/>
  <c r="H55" i="9"/>
  <c r="G55" i="9"/>
  <c r="F55" i="9"/>
  <c r="E55" i="9"/>
  <c r="D55" i="9"/>
  <c r="C55" i="9"/>
  <c r="B55" i="9"/>
  <c r="AC54" i="9"/>
  <c r="AB54" i="9"/>
  <c r="AA54" i="9"/>
  <c r="Z54" i="9"/>
  <c r="Y54" i="9"/>
  <c r="X54" i="9"/>
  <c r="W54" i="9"/>
  <c r="V54" i="9"/>
  <c r="U54" i="9"/>
  <c r="T54" i="9"/>
  <c r="S54" i="9"/>
  <c r="R54" i="9"/>
  <c r="Q54" i="9"/>
  <c r="P54" i="9"/>
  <c r="O54" i="9"/>
  <c r="N54" i="9"/>
  <c r="M54" i="9"/>
  <c r="L54" i="9"/>
  <c r="K54" i="9"/>
  <c r="J54" i="9"/>
  <c r="I54" i="9"/>
  <c r="H54" i="9"/>
  <c r="G54" i="9"/>
  <c r="F54" i="9"/>
  <c r="E54" i="9"/>
  <c r="D54" i="9"/>
  <c r="C54" i="9"/>
  <c r="B54" i="9"/>
  <c r="AC53" i="9"/>
  <c r="AB53" i="9"/>
  <c r="AA53" i="9"/>
  <c r="Z53" i="9"/>
  <c r="Y53" i="9"/>
  <c r="X53" i="9"/>
  <c r="W53" i="9"/>
  <c r="V53" i="9"/>
  <c r="U53" i="9"/>
  <c r="T53" i="9"/>
  <c r="S53" i="9"/>
  <c r="R53" i="9"/>
  <c r="Q53" i="9"/>
  <c r="P53" i="9"/>
  <c r="O53" i="9"/>
  <c r="N53" i="9"/>
  <c r="M53" i="9"/>
  <c r="L53" i="9"/>
  <c r="K53" i="9"/>
  <c r="J53" i="9"/>
  <c r="I53" i="9"/>
  <c r="H53" i="9"/>
  <c r="G53" i="9"/>
  <c r="F53" i="9"/>
  <c r="E53" i="9"/>
  <c r="D53" i="9"/>
  <c r="C53" i="9"/>
  <c r="B53" i="9"/>
  <c r="AC52" i="9"/>
  <c r="AB52" i="9"/>
  <c r="AA52" i="9"/>
  <c r="Z52" i="9"/>
  <c r="Y52" i="9"/>
  <c r="X52" i="9"/>
  <c r="W52" i="9"/>
  <c r="V52" i="9"/>
  <c r="U52" i="9"/>
  <c r="T52" i="9"/>
  <c r="S52" i="9"/>
  <c r="R52" i="9"/>
  <c r="Q52" i="9"/>
  <c r="P52" i="9"/>
  <c r="O52" i="9"/>
  <c r="N52" i="9"/>
  <c r="M52" i="9"/>
  <c r="L52" i="9"/>
  <c r="K52" i="9"/>
  <c r="J52" i="9"/>
  <c r="I52" i="9"/>
  <c r="H52" i="9"/>
  <c r="G52" i="9"/>
  <c r="F52" i="9"/>
  <c r="E52" i="9"/>
  <c r="D52" i="9"/>
  <c r="C52" i="9"/>
  <c r="B52" i="9"/>
  <c r="AC51" i="9"/>
  <c r="AB51" i="9"/>
  <c r="AA51" i="9"/>
  <c r="Z51" i="9"/>
  <c r="Y51" i="9"/>
  <c r="X51" i="9"/>
  <c r="W51" i="9"/>
  <c r="V51" i="9"/>
  <c r="U51" i="9"/>
  <c r="T51" i="9"/>
  <c r="S51" i="9"/>
  <c r="R51" i="9"/>
  <c r="Q51" i="9"/>
  <c r="P51" i="9"/>
  <c r="O51" i="9"/>
  <c r="N51" i="9"/>
  <c r="M51" i="9"/>
  <c r="L51" i="9"/>
  <c r="K51" i="9"/>
  <c r="J51" i="9"/>
  <c r="I51" i="9"/>
  <c r="H51" i="9"/>
  <c r="G51" i="9"/>
  <c r="F51" i="9"/>
  <c r="E51" i="9"/>
  <c r="D51" i="9"/>
  <c r="C51" i="9"/>
  <c r="B51" i="9"/>
  <c r="AC50" i="9"/>
  <c r="AB50" i="9"/>
  <c r="AA50" i="9"/>
  <c r="Z50" i="9"/>
  <c r="Y50" i="9"/>
  <c r="X50" i="9"/>
  <c r="W50" i="9"/>
  <c r="V50" i="9"/>
  <c r="U50" i="9"/>
  <c r="T50" i="9"/>
  <c r="S50" i="9"/>
  <c r="R50" i="9"/>
  <c r="Q50" i="9"/>
  <c r="P50" i="9"/>
  <c r="O50" i="9"/>
  <c r="N50" i="9"/>
  <c r="M50" i="9"/>
  <c r="L50" i="9"/>
  <c r="K50" i="9"/>
  <c r="J50" i="9"/>
  <c r="I50" i="9"/>
  <c r="H50" i="9"/>
  <c r="G50" i="9"/>
  <c r="F50" i="9"/>
  <c r="E50" i="9"/>
  <c r="D50" i="9"/>
  <c r="C50" i="9"/>
  <c r="B50" i="9"/>
  <c r="AC49" i="9"/>
  <c r="AB49" i="9"/>
  <c r="AA49" i="9"/>
  <c r="Z49" i="9"/>
  <c r="Y49" i="9"/>
  <c r="X49" i="9"/>
  <c r="W49" i="9"/>
  <c r="V49" i="9"/>
  <c r="U49" i="9"/>
  <c r="T49" i="9"/>
  <c r="S49" i="9"/>
  <c r="R49" i="9"/>
  <c r="Q49" i="9"/>
  <c r="P49" i="9"/>
  <c r="O49" i="9"/>
  <c r="N49" i="9"/>
  <c r="M49" i="9"/>
  <c r="L49" i="9"/>
  <c r="K49" i="9"/>
  <c r="J49" i="9"/>
  <c r="I49" i="9"/>
  <c r="H49" i="9"/>
  <c r="G49" i="9"/>
  <c r="F49" i="9"/>
  <c r="E49" i="9"/>
  <c r="D49" i="9"/>
  <c r="C49" i="9"/>
  <c r="B49" i="9"/>
  <c r="AC48" i="9"/>
  <c r="AB48" i="9"/>
  <c r="AA48" i="9"/>
  <c r="Z48" i="9"/>
  <c r="Y48" i="9"/>
  <c r="X48" i="9"/>
  <c r="W48" i="9"/>
  <c r="V48" i="9"/>
  <c r="U48" i="9"/>
  <c r="T48" i="9"/>
  <c r="S48" i="9"/>
  <c r="R48" i="9"/>
  <c r="Q48" i="9"/>
  <c r="P48" i="9"/>
  <c r="O48" i="9"/>
  <c r="N48" i="9"/>
  <c r="M48" i="9"/>
  <c r="L48" i="9"/>
  <c r="K48" i="9"/>
  <c r="J48" i="9"/>
  <c r="I48" i="9"/>
  <c r="H48" i="9"/>
  <c r="G48" i="9"/>
  <c r="F48" i="9"/>
  <c r="E48" i="9"/>
  <c r="D48" i="9"/>
  <c r="C48" i="9"/>
  <c r="B48" i="9"/>
  <c r="C39" i="9"/>
  <c r="D39" i="9"/>
  <c r="E39" i="9"/>
  <c r="F39" i="9"/>
  <c r="G39" i="9"/>
  <c r="H39" i="9"/>
  <c r="I39" i="9"/>
  <c r="J39" i="9"/>
  <c r="K39" i="9"/>
  <c r="L39" i="9"/>
  <c r="M39" i="9"/>
  <c r="N39" i="9"/>
  <c r="O39" i="9"/>
  <c r="P39" i="9"/>
  <c r="Q39" i="9"/>
  <c r="R39" i="9"/>
  <c r="S39" i="9"/>
  <c r="T39" i="9"/>
  <c r="U39" i="9"/>
  <c r="V39" i="9"/>
  <c r="W39" i="9"/>
  <c r="X39" i="9"/>
  <c r="Y39" i="9"/>
  <c r="Z39" i="9"/>
  <c r="AA39" i="9"/>
  <c r="AB39" i="9"/>
  <c r="AC39" i="9"/>
  <c r="AC120" i="9"/>
  <c r="AB120" i="9"/>
  <c r="AA120" i="9"/>
  <c r="Z120" i="9"/>
  <c r="Y120" i="9"/>
  <c r="X120" i="9"/>
  <c r="W120" i="9"/>
  <c r="V120" i="9"/>
  <c r="U120" i="9"/>
  <c r="T120" i="9"/>
  <c r="S120" i="9"/>
  <c r="R120" i="9"/>
  <c r="Q120" i="9"/>
  <c r="P120" i="9"/>
  <c r="O120" i="9"/>
  <c r="N120" i="9"/>
  <c r="M120" i="9"/>
  <c r="L120" i="9"/>
  <c r="K120" i="9"/>
  <c r="J120" i="9"/>
  <c r="I120" i="9"/>
  <c r="H120" i="9"/>
  <c r="G120" i="9"/>
  <c r="F120" i="9"/>
  <c r="E120" i="9"/>
  <c r="D120" i="9"/>
  <c r="C120" i="9"/>
  <c r="B120" i="9"/>
  <c r="A119" i="9"/>
  <c r="A118" i="9"/>
  <c r="A117" i="9"/>
  <c r="A116" i="9"/>
  <c r="A115" i="9"/>
  <c r="A114" i="9"/>
  <c r="A113" i="9"/>
  <c r="A112" i="9"/>
  <c r="A111" i="9"/>
  <c r="A110" i="9"/>
  <c r="A109" i="9"/>
  <c r="A69" i="9"/>
  <c r="A68" i="9"/>
  <c r="A108" i="9"/>
  <c r="A107" i="9"/>
  <c r="A106" i="9"/>
  <c r="A105" i="9"/>
  <c r="A104" i="9"/>
  <c r="A103" i="9"/>
  <c r="A102" i="9"/>
  <c r="A101" i="9"/>
  <c r="A100" i="9"/>
  <c r="A99" i="9"/>
  <c r="A98" i="9"/>
  <c r="A97" i="9"/>
  <c r="A96" i="9"/>
  <c r="A95" i="9"/>
  <c r="A94" i="9"/>
  <c r="A65" i="1"/>
  <c r="A66" i="1"/>
  <c r="A67" i="1"/>
  <c r="A68" i="1"/>
  <c r="A69" i="1"/>
  <c r="A70" i="1"/>
  <c r="A71" i="1"/>
  <c r="A72" i="1"/>
  <c r="A73" i="1"/>
  <c r="A74" i="1"/>
  <c r="A75" i="1"/>
  <c r="A76" i="1"/>
  <c r="A77" i="1"/>
  <c r="A78" i="1"/>
  <c r="A79" i="1"/>
  <c r="A80" i="1"/>
  <c r="A81" i="1"/>
  <c r="A82" i="1"/>
  <c r="A83" i="1"/>
  <c r="A84" i="1"/>
  <c r="A85" i="1"/>
  <c r="A86" i="1"/>
  <c r="A87" i="1"/>
  <c r="A88" i="1"/>
  <c r="A89" i="1"/>
  <c r="A90" i="1"/>
  <c r="A116" i="1"/>
  <c r="A117" i="1"/>
  <c r="A118" i="1"/>
  <c r="A119" i="1"/>
  <c r="A120" i="1"/>
  <c r="A121" i="1"/>
  <c r="A122" i="1"/>
  <c r="A123" i="1"/>
  <c r="A124" i="1"/>
  <c r="A125" i="1"/>
  <c r="A126" i="1"/>
  <c r="A127" i="1"/>
  <c r="A128" i="1"/>
  <c r="A129" i="1"/>
  <c r="A130" i="1"/>
  <c r="A131" i="1"/>
  <c r="A91" i="1"/>
  <c r="A92" i="1"/>
  <c r="A93" i="1"/>
  <c r="A94"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95" i="1"/>
  <c r="AC47" i="9"/>
  <c r="AC46" i="9"/>
  <c r="AC45" i="9"/>
  <c r="AB47" i="9"/>
  <c r="AB46" i="9"/>
  <c r="AB45" i="9"/>
  <c r="AA47" i="9"/>
  <c r="AA46" i="9"/>
  <c r="AA45" i="9"/>
  <c r="Z47" i="9"/>
  <c r="Z46" i="9"/>
  <c r="Z45" i="9"/>
  <c r="Y47" i="9"/>
  <c r="Y46" i="9"/>
  <c r="Y45" i="9"/>
  <c r="X47" i="9"/>
  <c r="X46" i="9"/>
  <c r="X45" i="9"/>
  <c r="W47" i="9"/>
  <c r="W46" i="9"/>
  <c r="W45" i="9"/>
  <c r="V47" i="9"/>
  <c r="V46" i="9"/>
  <c r="V45" i="9"/>
  <c r="U47" i="9"/>
  <c r="U46" i="9"/>
  <c r="U45" i="9"/>
  <c r="T47" i="9"/>
  <c r="T46" i="9"/>
  <c r="T45" i="9"/>
  <c r="S47" i="9"/>
  <c r="S46" i="9"/>
  <c r="S45" i="9"/>
  <c r="R47" i="9"/>
  <c r="R46" i="9"/>
  <c r="R45" i="9"/>
  <c r="Q47" i="9"/>
  <c r="Q46" i="9"/>
  <c r="Q45" i="9"/>
  <c r="P47" i="9"/>
  <c r="P46" i="9"/>
  <c r="P45" i="9"/>
  <c r="O47" i="9"/>
  <c r="N47" i="9"/>
  <c r="M47" i="9"/>
  <c r="L47" i="9"/>
  <c r="K47" i="9"/>
  <c r="J47" i="9"/>
  <c r="I47" i="9"/>
  <c r="H47" i="9"/>
  <c r="G47" i="9"/>
  <c r="F47" i="9"/>
  <c r="E47" i="9"/>
  <c r="D47" i="9"/>
  <c r="C47" i="9"/>
  <c r="O46" i="9"/>
  <c r="N46" i="9"/>
  <c r="M46" i="9"/>
  <c r="L46" i="9"/>
  <c r="K46" i="9"/>
  <c r="J46" i="9"/>
  <c r="I46" i="9"/>
  <c r="H46" i="9"/>
  <c r="G46" i="9"/>
  <c r="F46" i="9"/>
  <c r="E46" i="9"/>
  <c r="D46" i="9"/>
  <c r="C46" i="9"/>
  <c r="O45" i="9"/>
  <c r="N45" i="9"/>
  <c r="M45" i="9"/>
  <c r="L45" i="9"/>
  <c r="K45" i="9"/>
  <c r="J45" i="9"/>
  <c r="I45" i="9"/>
  <c r="H45" i="9"/>
  <c r="G45" i="9"/>
  <c r="F45" i="9"/>
  <c r="E45" i="9"/>
  <c r="D45" i="9"/>
  <c r="C45" i="9"/>
  <c r="B46" i="9"/>
  <c r="Y42" i="9"/>
  <c r="Z42" i="9"/>
  <c r="AA42" i="9"/>
  <c r="AB42" i="9"/>
  <c r="AC42" i="9"/>
  <c r="B47" i="9"/>
  <c r="X42" i="9"/>
  <c r="Q42" i="9"/>
  <c r="P42" i="9"/>
  <c r="F42" i="9"/>
  <c r="E42" i="9"/>
  <c r="AF201" i="1"/>
  <c r="AF200" i="1"/>
  <c r="AF199" i="1"/>
  <c r="AF198" i="1"/>
  <c r="AF197" i="1"/>
  <c r="AF196" i="1"/>
  <c r="AF195" i="1"/>
  <c r="AF194" i="1"/>
  <c r="AF193" i="1"/>
  <c r="AD124" i="1"/>
  <c r="AD125" i="1"/>
  <c r="AD126" i="1"/>
  <c r="AD127" i="1"/>
  <c r="B45" i="9"/>
  <c r="AD42" i="9"/>
  <c r="AD2" i="1"/>
  <c r="AC2" i="1"/>
  <c r="AB2" i="1"/>
  <c r="AA1" i="1"/>
  <c r="Z2" i="1"/>
  <c r="Y2" i="1"/>
  <c r="X1" i="1"/>
  <c r="W42" i="9"/>
  <c r="W2" i="1"/>
  <c r="V42" i="9"/>
  <c r="V2" i="1"/>
  <c r="U42" i="9"/>
  <c r="U2" i="1"/>
  <c r="T42" i="9"/>
  <c r="T2" i="1"/>
  <c r="S42" i="9"/>
  <c r="S2" i="1"/>
  <c r="R42" i="9"/>
  <c r="R2" i="1"/>
  <c r="Q2" i="1"/>
  <c r="P1" i="1"/>
  <c r="O42" i="9"/>
  <c r="O2" i="1"/>
  <c r="N42" i="9"/>
  <c r="N2" i="1"/>
  <c r="M42" i="9"/>
  <c r="M2" i="1"/>
  <c r="L42" i="9"/>
  <c r="L2" i="1"/>
  <c r="K42" i="9"/>
  <c r="K2" i="1"/>
  <c r="J42" i="9"/>
  <c r="J2" i="1"/>
  <c r="I42" i="9"/>
  <c r="I2" i="1"/>
  <c r="H42" i="9"/>
  <c r="H2" i="1"/>
  <c r="G42" i="9"/>
  <c r="G2" i="1"/>
  <c r="F2" i="1"/>
  <c r="E2" i="1"/>
  <c r="D42" i="9"/>
  <c r="D2" i="1"/>
  <c r="C42" i="9"/>
  <c r="C2" i="1"/>
  <c r="B42" i="9"/>
  <c r="B2" i="1"/>
  <c r="AD176" i="1"/>
  <c r="AD175" i="1"/>
  <c r="AD174" i="1"/>
  <c r="AD173" i="1"/>
  <c r="AD172" i="1"/>
  <c r="AD171" i="1"/>
  <c r="AD170" i="1"/>
  <c r="AD169" i="1"/>
  <c r="A93" i="9"/>
  <c r="A92" i="9"/>
  <c r="A91" i="9"/>
  <c r="A90" i="9"/>
  <c r="A89" i="9"/>
  <c r="A88" i="9"/>
  <c r="A87" i="9"/>
  <c r="A86" i="9"/>
  <c r="A85" i="9"/>
  <c r="A84" i="9"/>
  <c r="A83" i="9"/>
  <c r="A82" i="9"/>
  <c r="A81" i="9"/>
  <c r="A80" i="9"/>
  <c r="A79" i="9"/>
  <c r="A78" i="9"/>
  <c r="A77" i="9"/>
  <c r="A76" i="9"/>
  <c r="A75" i="9"/>
  <c r="A74" i="9"/>
  <c r="A73" i="9"/>
  <c r="A72" i="9"/>
  <c r="A71" i="9"/>
  <c r="A70" i="9"/>
  <c r="B40" i="9"/>
  <c r="AF40" i="9"/>
  <c r="BH40" i="9"/>
  <c r="BG40" i="9"/>
  <c r="BF40" i="9"/>
  <c r="BE40" i="9"/>
  <c r="BD40" i="9"/>
  <c r="BC40" i="9"/>
  <c r="BB40" i="9"/>
  <c r="BA40" i="9"/>
  <c r="AZ40" i="9"/>
  <c r="AY40" i="9"/>
  <c r="AX40" i="9"/>
  <c r="AW40" i="9"/>
  <c r="AV40" i="9"/>
  <c r="AU40" i="9"/>
  <c r="AT40" i="9"/>
  <c r="AS40" i="9"/>
  <c r="AR40" i="9"/>
  <c r="AQ40" i="9"/>
  <c r="AP40" i="9"/>
  <c r="AO40" i="9"/>
  <c r="AN40" i="9"/>
  <c r="AM40" i="9"/>
  <c r="AL40" i="9"/>
  <c r="AK40" i="9"/>
  <c r="AJ40" i="9"/>
  <c r="AI40" i="9"/>
  <c r="AH40" i="9"/>
  <c r="AG40" i="9"/>
  <c r="W18" i="6"/>
  <c r="W34" i="6"/>
  <c r="W33" i="6"/>
  <c r="W27" i="6"/>
  <c r="W24" i="6"/>
  <c r="W23" i="6"/>
  <c r="W22" i="6"/>
  <c r="W21" i="6"/>
  <c r="W20" i="6"/>
  <c r="W8" i="6"/>
  <c r="W7" i="6"/>
  <c r="W6" i="6"/>
  <c r="W5" i="6"/>
  <c r="W4" i="6"/>
  <c r="W3" i="6"/>
  <c r="C40" i="9"/>
  <c r="H1" i="1"/>
  <c r="D40" i="9"/>
  <c r="E40" i="9"/>
  <c r="F40" i="9"/>
  <c r="G40" i="9"/>
  <c r="H40" i="9"/>
  <c r="I40" i="9"/>
  <c r="J40" i="9"/>
  <c r="K40" i="9"/>
  <c r="L40" i="9"/>
  <c r="M40" i="9"/>
  <c r="N40" i="9"/>
  <c r="O40" i="9"/>
  <c r="P40" i="9"/>
  <c r="Q40" i="9"/>
  <c r="R40" i="9"/>
  <c r="S40" i="9"/>
  <c r="T40" i="9"/>
  <c r="U40" i="9"/>
  <c r="V40" i="9"/>
  <c r="W40" i="9"/>
  <c r="X40" i="9"/>
  <c r="Y40" i="9"/>
  <c r="Z40" i="9"/>
  <c r="AA40" i="9"/>
  <c r="AB40" i="9"/>
  <c r="AD39" i="9"/>
  <c r="AD40" i="9"/>
  <c r="AC40" i="9"/>
</calcChain>
</file>

<file path=xl/sharedStrings.xml><?xml version="1.0" encoding="utf-8"?>
<sst xmlns="http://schemas.openxmlformats.org/spreadsheetml/2006/main" count="605" uniqueCount="211">
  <si>
    <t>Address</t>
  </si>
  <si>
    <t>Travel</t>
  </si>
  <si>
    <t>Letters</t>
  </si>
  <si>
    <t>Phone</t>
  </si>
  <si>
    <t>Email</t>
  </si>
  <si>
    <t>Shopping</t>
  </si>
  <si>
    <t>Postcode</t>
  </si>
  <si>
    <t>Email address</t>
  </si>
  <si>
    <t>Title</t>
  </si>
  <si>
    <t>Digital photography</t>
  </si>
  <si>
    <t>Date attended Induction</t>
  </si>
  <si>
    <t>Computer at home</t>
  </si>
  <si>
    <t>Attended computer courses before induction?</t>
  </si>
  <si>
    <t>Skill Level at Induction</t>
  </si>
  <si>
    <t>SE3 0AA</t>
  </si>
  <si>
    <t>N</t>
  </si>
  <si>
    <t>Y</t>
  </si>
  <si>
    <t xml:space="preserve">Y  </t>
  </si>
  <si>
    <t>SE3 7AD</t>
  </si>
  <si>
    <t xml:space="preserve">N  </t>
  </si>
  <si>
    <t>SE3 0PD</t>
  </si>
  <si>
    <t>Looking things up on the Internet</t>
  </si>
  <si>
    <t>SE3 0PW</t>
  </si>
  <si>
    <t>Personal identifier!</t>
  </si>
  <si>
    <t>Name</t>
  </si>
  <si>
    <t>SE3 0LH</t>
  </si>
  <si>
    <t>020 8858 7273</t>
  </si>
  <si>
    <t>R</t>
  </si>
  <si>
    <t>S</t>
  </si>
  <si>
    <t>RN</t>
  </si>
  <si>
    <t>RS</t>
  </si>
  <si>
    <t>time</t>
  </si>
  <si>
    <t>Place</t>
  </si>
  <si>
    <t>Playing games Solitaire, minesweeper</t>
  </si>
  <si>
    <t>One-to-one training</t>
  </si>
  <si>
    <t>Staff</t>
  </si>
  <si>
    <t>CSC</t>
  </si>
  <si>
    <t>SE3 0LG</t>
  </si>
  <si>
    <t>Member number</t>
  </si>
  <si>
    <t>Total</t>
  </si>
  <si>
    <t>Physical Difficulties e.g. eye sight- difficulty to focus ES, back problems BP, hand/arm tremor problems T, arthritus A, memory loss ML or write in full.</t>
  </si>
  <si>
    <t>Residents</t>
  </si>
  <si>
    <t>Members inducted at the Computer Sharing Centre in 2010 (to end September )</t>
  </si>
  <si>
    <t>One-to-one weekly lessons</t>
  </si>
  <si>
    <t>Presentation Dates</t>
  </si>
  <si>
    <t>7 no charge</t>
  </si>
  <si>
    <t>2 charged</t>
  </si>
  <si>
    <t>total charged 19</t>
  </si>
  <si>
    <t>Resident, not a student</t>
  </si>
  <si>
    <t>Resident and student</t>
  </si>
  <si>
    <t>Computer Sharing Centre staff</t>
  </si>
  <si>
    <t>Staff member (with * )</t>
  </si>
  <si>
    <t xml:space="preserve">Resident, never used Centre </t>
  </si>
  <si>
    <t>D</t>
  </si>
  <si>
    <t>L</t>
  </si>
  <si>
    <t>Deceased</t>
  </si>
  <si>
    <t>Leaver</t>
  </si>
  <si>
    <t>SF</t>
  </si>
  <si>
    <t>Staff family (living in)</t>
  </si>
  <si>
    <t>MC</t>
  </si>
  <si>
    <r>
      <t>Instructor name</t>
    </r>
    <r>
      <rPr>
        <b/>
        <sz val="12"/>
        <color rgb="FFFF0000"/>
        <rFont val="Times New Roman"/>
        <family val="1"/>
      </rPr>
      <t>*</t>
    </r>
    <r>
      <rPr>
        <b/>
        <sz val="12"/>
        <rFont val="Times New Roman"/>
        <family val="1"/>
      </rPr>
      <t>:</t>
    </r>
  </si>
  <si>
    <t>Cherith Hateley</t>
  </si>
  <si>
    <r>
      <t>Instructor email</t>
    </r>
    <r>
      <rPr>
        <b/>
        <sz val="12"/>
        <color rgb="FFFF0000"/>
        <rFont val="Times New Roman"/>
        <family val="1"/>
      </rPr>
      <t>*</t>
    </r>
    <r>
      <rPr>
        <b/>
        <sz val="12"/>
        <rFont val="Times New Roman"/>
        <family val="1"/>
      </rPr>
      <t>:</t>
    </r>
  </si>
  <si>
    <t>cherithhateley@aol.co.uk</t>
  </si>
  <si>
    <r>
      <t>New member name</t>
    </r>
    <r>
      <rPr>
        <b/>
        <sz val="12"/>
        <color rgb="FFFF0000"/>
        <rFont val="Times New Roman"/>
        <family val="1"/>
      </rPr>
      <t>*</t>
    </r>
    <r>
      <rPr>
        <b/>
        <sz val="12"/>
        <rFont val="Times New Roman"/>
        <family val="1"/>
      </rPr>
      <t>:</t>
    </r>
  </si>
  <si>
    <t>Margaret Ann Rose</t>
  </si>
  <si>
    <r>
      <t>Membership number</t>
    </r>
    <r>
      <rPr>
        <b/>
        <sz val="12"/>
        <color rgb="FFFF0000"/>
        <rFont val="Times New Roman"/>
        <family val="1"/>
      </rPr>
      <t>*</t>
    </r>
    <r>
      <rPr>
        <b/>
        <sz val="12"/>
        <rFont val="Times New Roman"/>
        <family val="1"/>
      </rPr>
      <t>:</t>
    </r>
  </si>
  <si>
    <r>
      <t>Address</t>
    </r>
    <r>
      <rPr>
        <b/>
        <sz val="12"/>
        <color rgb="FFFF0000"/>
        <rFont val="Times New Roman"/>
        <family val="1"/>
      </rPr>
      <t>*</t>
    </r>
    <r>
      <rPr>
        <b/>
        <sz val="12"/>
        <rFont val="Times New Roman"/>
        <family val="1"/>
      </rPr>
      <t>:</t>
    </r>
  </si>
  <si>
    <t>5 Alexander Court</t>
  </si>
  <si>
    <t>Kidbrooke Grove</t>
  </si>
  <si>
    <r>
      <t>Postcode</t>
    </r>
    <r>
      <rPr>
        <b/>
        <sz val="12"/>
        <color rgb="FFFF0000"/>
        <rFont val="Times New Roman"/>
        <family val="1"/>
      </rPr>
      <t>*</t>
    </r>
    <r>
      <rPr>
        <b/>
        <sz val="12"/>
        <rFont val="Times New Roman"/>
        <family val="1"/>
      </rPr>
      <t>:</t>
    </r>
  </si>
  <si>
    <t>Telephone number:</t>
  </si>
  <si>
    <t>Member email - if you have one:</t>
  </si>
  <si>
    <r>
      <t>Date attended induction</t>
    </r>
    <r>
      <rPr>
        <b/>
        <sz val="12"/>
        <color rgb="FFFF0000"/>
        <rFont val="Times New Roman"/>
        <family val="1"/>
      </rPr>
      <t>*</t>
    </r>
    <r>
      <rPr>
        <b/>
        <sz val="12"/>
        <rFont val="Times New Roman"/>
        <family val="1"/>
      </rPr>
      <t>:</t>
    </r>
  </si>
  <si>
    <t>Do you have a computer at home?:</t>
  </si>
  <si>
    <t>No</t>
  </si>
  <si>
    <t>Have you attended any computer or internet courses?:</t>
  </si>
  <si>
    <t>Email:</t>
  </si>
  <si>
    <t>Yes</t>
  </si>
  <si>
    <t>Looking things up on the internet (latest news, scores):</t>
  </si>
  <si>
    <t>Shopping on the internet (books, CDs, DVDs, food shopping):</t>
  </si>
  <si>
    <t>Booking travel (flights, train tickets):</t>
  </si>
  <si>
    <t>Writing letters to print out on the Computer Sharing Centre printer (5p a sheet on black and white printer):</t>
  </si>
  <si>
    <t>Printing photographs from a digital camera:</t>
  </si>
  <si>
    <t>Playing mentally stimulating games which improve keyboard and mouse skills e.g. Solitaire and FreeCell:</t>
  </si>
  <si>
    <r>
      <t>Is your name down for your course of one-to-one weekly lessons?</t>
    </r>
    <r>
      <rPr>
        <b/>
        <sz val="12"/>
        <color rgb="FFFF0000"/>
        <rFont val="Times New Roman"/>
        <family val="1"/>
      </rPr>
      <t>*</t>
    </r>
    <r>
      <rPr>
        <b/>
        <sz val="12"/>
        <rFont val="Times New Roman"/>
        <family val="1"/>
      </rPr>
      <t>:</t>
    </r>
  </si>
  <si>
    <r>
      <t>I have read the Code of Conduct and agree to adhere to it. Signature?</t>
    </r>
    <r>
      <rPr>
        <b/>
        <sz val="12"/>
        <color rgb="FFFF0000"/>
        <rFont val="Times New Roman"/>
        <family val="1"/>
      </rPr>
      <t>*</t>
    </r>
    <r>
      <rPr>
        <b/>
        <sz val="12"/>
        <rFont val="Times New Roman"/>
        <family val="1"/>
      </rPr>
      <t>:</t>
    </r>
  </si>
  <si>
    <t>Are you less that 5’ 8’’ tall? :</t>
  </si>
  <si>
    <t>Do you have any physical difficulties e.g. sight problems, back problems, hand or wrist problems?:</t>
  </si>
  <si>
    <t>If yes, please give details::</t>
  </si>
  <si>
    <t>b</t>
  </si>
  <si>
    <t>c</t>
  </si>
  <si>
    <t>d</t>
  </si>
  <si>
    <t>e</t>
  </si>
  <si>
    <t>f</t>
  </si>
  <si>
    <t>g</t>
  </si>
  <si>
    <t>h</t>
  </si>
  <si>
    <t>i</t>
  </si>
  <si>
    <t>j</t>
  </si>
  <si>
    <t>k</t>
  </si>
  <si>
    <t>l</t>
  </si>
  <si>
    <t>m</t>
  </si>
  <si>
    <t>n</t>
  </si>
  <si>
    <t>o</t>
  </si>
  <si>
    <t>p</t>
  </si>
  <si>
    <t>q</t>
  </si>
  <si>
    <t>r</t>
  </si>
  <si>
    <t>s</t>
  </si>
  <si>
    <t>t</t>
  </si>
  <si>
    <t>u</t>
  </si>
  <si>
    <t>v</t>
  </si>
  <si>
    <t>w</t>
  </si>
  <si>
    <t>x</t>
  </si>
  <si>
    <t>y</t>
  </si>
  <si>
    <t>z</t>
  </si>
  <si>
    <t>A</t>
  </si>
  <si>
    <t>Mary McSherry</t>
  </si>
  <si>
    <t>22 Broadbridge Close</t>
  </si>
  <si>
    <t>Blackheath</t>
  </si>
  <si>
    <t>020 3556 8627</t>
  </si>
  <si>
    <t>mary.mcsherry@hotmail.co.uk</t>
  </si>
  <si>
    <t>End</t>
  </si>
  <si>
    <t>END</t>
  </si>
  <si>
    <t>Summary</t>
  </si>
  <si>
    <t>Other</t>
  </si>
  <si>
    <t>Patricia Oakshott</t>
  </si>
  <si>
    <t>Flat 3, 22 Kidbrooke Gardens</t>
  </si>
  <si>
    <t>07809 299863</t>
  </si>
  <si>
    <t>minisbsc@aol.com</t>
  </si>
  <si>
    <t>Cannot sit for long periods (over an hour) as have had a hip replacement.</t>
  </si>
  <si>
    <t>Morden College - Blackheath</t>
  </si>
  <si>
    <t>Malcolm Charles King</t>
  </si>
  <si>
    <t>5 Up the Quadrangle, Morden College</t>
  </si>
  <si>
    <t>19 St Germans Place</t>
  </si>
  <si>
    <t>020 8858 5313</t>
  </si>
  <si>
    <t>June D Williams</t>
  </si>
  <si>
    <t>12 Broadbridge Close</t>
  </si>
  <si>
    <t>020 8858 6279</t>
  </si>
  <si>
    <t>June is 80</t>
  </si>
  <si>
    <t>John W Doorly</t>
  </si>
  <si>
    <t>58 Kidbrooke Grove</t>
  </si>
  <si>
    <t>020 8853 2863</t>
  </si>
  <si>
    <t>barjohn@hotmail.co.uk</t>
  </si>
  <si>
    <t>John was born in East Africa and went to Rhodesia in 1941 aged 16? he is now 85. They farmed in Rhodesia and then went to SA after selling their farm in 1981/2 (to Table View Cape Town). Their son Noel who left at the same time and is now 54 living in Sussex persuaded them to come to UK but a friend recommended Morden College so here they are. He has met Bobby Richardson as they went to a drinks party where B was wearing a pioneer tie!</t>
  </si>
  <si>
    <t>Anne Good</t>
  </si>
  <si>
    <t>Flat 10, 13 Morden Road</t>
  </si>
  <si>
    <t>07818 242638</t>
  </si>
  <si>
    <t>julykiwi@yahoo.co.uk</t>
  </si>
  <si>
    <t>Lower back problems. Anne is 68 and has slight osteoporosis of the back.</t>
  </si>
  <si>
    <t>Date of Induction</t>
  </si>
  <si>
    <t>Active members</t>
  </si>
  <si>
    <t>Judith Strickland</t>
  </si>
  <si>
    <t>London</t>
  </si>
  <si>
    <t>SE9 1QR</t>
  </si>
  <si>
    <t>0208 850 4693</t>
  </si>
  <si>
    <t>jstrickland30@aol.co.uk</t>
  </si>
  <si>
    <t>4 Berry Hill Gardens, Eltham</t>
  </si>
  <si>
    <t>Updated 4 Feb 2012</t>
  </si>
  <si>
    <t xml:space="preserve">Email Distribution list for resident members </t>
  </si>
  <si>
    <t>email address</t>
  </si>
  <si>
    <t>O</t>
  </si>
  <si>
    <t>Typical use of Centre Regularly/Occasionally/Not often/Uninitiated! -  R/O/N/U</t>
  </si>
  <si>
    <t>U</t>
  </si>
  <si>
    <t>Live locally Y/N</t>
  </si>
  <si>
    <t>Have own internet connected computer? Y/N</t>
  </si>
  <si>
    <t>Barbara Butler</t>
  </si>
  <si>
    <t>17 Up the Quadrangle</t>
  </si>
  <si>
    <t>Set up humane burial service in Somerset, before was an academic and psycho analyst</t>
  </si>
  <si>
    <t>Dorothy Parsons</t>
  </si>
  <si>
    <t>0208 853 8243</t>
  </si>
  <si>
    <t>Short term memory loss - needs guides to remember</t>
  </si>
  <si>
    <t>Flat 4, 58 Kidbrooke Grove</t>
  </si>
  <si>
    <t>Susan Maclean Kybett</t>
  </si>
  <si>
    <t>11 Broadbridge Close</t>
  </si>
  <si>
    <t>020 8305 0305</t>
  </si>
  <si>
    <t>skybett@aol.com</t>
  </si>
  <si>
    <t>Radial nerve severed in right arm and hand. Susan has had her computer 9 years and needs help getting another one. She is an author and has edited technical books.</t>
  </si>
  <si>
    <t>Mary Snowden</t>
  </si>
  <si>
    <t>Flat 4, 22 Kidbrooke Grove, Blackheath</t>
  </si>
  <si>
    <t>020 8858 9764</t>
  </si>
  <si>
    <t>Stiff hands and fingers, pain when using a mouse</t>
  </si>
  <si>
    <t>Brooks Jackson</t>
  </si>
  <si>
    <t>18 The Quadrangle, Morden College</t>
  </si>
  <si>
    <t>020 8585 7107</t>
  </si>
  <si>
    <t>brooks.jackson@mypostoffice.co.uk</t>
  </si>
  <si>
    <t>Brooks was given a computer 12 years ago and helped to use it by various friends and neighbours he has not moved on from this set up which is now very dated, but he knows how to use a computer!</t>
  </si>
  <si>
    <t>Anita Tapping</t>
  </si>
  <si>
    <t>49 Coventry Gardens</t>
  </si>
  <si>
    <t>Herne Bay</t>
  </si>
  <si>
    <t>CT6 6SB</t>
  </si>
  <si>
    <t>01227 637 291</t>
  </si>
  <si>
    <t>Anita is the Domestic Bursar at Morden College, responsible for the Quad, Dining and Breakfast room and cleaning of communal areas in BBC and WC</t>
  </si>
  <si>
    <t>Peter Elvy</t>
  </si>
  <si>
    <t>2 Honiton Mansions</t>
  </si>
  <si>
    <t>Flood Street</t>
  </si>
  <si>
    <t>SW3 5TU</t>
  </si>
  <si>
    <t>07866 129857</t>
  </si>
  <si>
    <t>peterelvy@gmail.com</t>
  </si>
  <si>
    <t>Peter Elvy is the locum chaplain three times a year for two and a half weeks.</t>
  </si>
  <si>
    <t>Centre ID:</t>
  </si>
  <si>
    <t>New member details:</t>
  </si>
  <si>
    <t>Please indicate the areas you are interested in::</t>
  </si>
  <si>
    <t>Lessons &amp; Code of Conduct:</t>
  </si>
  <si>
    <t>For residents only:</t>
  </si>
  <si>
    <t>B</t>
  </si>
  <si>
    <t>Valerie Pitt</t>
  </si>
  <si>
    <t>16D The Quad</t>
  </si>
  <si>
    <t>020 8293 9428</t>
  </si>
  <si>
    <t>valerieepitt@gmail.com</t>
  </si>
  <si>
    <t>Arthritus.  Valerie was collected from the library, her carpets were being cleaned. She paints watercolours but i did not find out anything else about her! She proceeded to get a lesson along side my lesson with Ruth with Paul Fenton and I had to ask them twice to stop!</t>
  </si>
  <si>
    <t>Title of presentation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</si>
</sst>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43" formatCode="_-* #,##0.00_-;\-* #,##0.00_-;_-* &quot;-&quot;??_-;_-@_-"/>
    <numFmt numFmtId="164" formatCode="[$-F800]dddd\,\ mmmm\ dd\,\ yyyy"/>
    <numFmt numFmtId="165" formatCode="[$-809]dd\ mmmm\ yyyy;@"/>
    <numFmt numFmtId="166" formatCode="#,##0_);[Red]\(#,##0\);&quot;-&quot;_)"/>
    <numFmt numFmtId="167" formatCode="General;General;&quot; &quot;"/>
    <numFmt numFmtId="168" formatCode="dd\ mmmm\ yyyy;#;&quot; &quot;"/>
    <numFmt numFmtId="169" formatCode="_-* #,##0_-;\-* #,##0_-;_-* &quot;-&quot;??_-;_-@_-"/>
  </numFmts>
  <fonts count="23" x14ac:knownFonts="1">
    <font>
      <sz val="12"/>
      <name val="Times New Roman"/>
    </font>
    <font>
      <sz val="12"/>
      <name val="Times New Roman"/>
      <family val="1"/>
    </font>
    <font>
      <sz val="8"/>
      <name val="Times New Roman"/>
      <family val="1"/>
    </font>
    <font>
      <u/>
      <sz val="12"/>
      <color indexed="12"/>
      <name val="Times New Roman"/>
      <family val="1"/>
    </font>
    <font>
      <sz val="11"/>
      <name val="Verdana"/>
      <family val="2"/>
    </font>
    <font>
      <i/>
      <sz val="11"/>
      <name val="Verdana"/>
      <family val="2"/>
    </font>
    <font>
      <u/>
      <sz val="11"/>
      <color indexed="12"/>
      <name val="Verdana"/>
      <family val="2"/>
    </font>
    <font>
      <b/>
      <sz val="11"/>
      <name val="Verdana"/>
      <family val="2"/>
    </font>
    <font>
      <sz val="12"/>
      <name val="Verdana"/>
      <family val="2"/>
    </font>
    <font>
      <sz val="12"/>
      <name val="Times New Roman"/>
      <family val="1"/>
    </font>
    <font>
      <i/>
      <u/>
      <sz val="11"/>
      <name val="Verdana"/>
      <family val="2"/>
    </font>
    <font>
      <u/>
      <sz val="11"/>
      <name val="Verdana"/>
      <family val="2"/>
    </font>
    <font>
      <sz val="11"/>
      <color indexed="12"/>
      <name val="Verdana"/>
      <family val="2"/>
    </font>
    <font>
      <sz val="11"/>
      <color rgb="FFC00000"/>
      <name val="Verdana"/>
      <family val="2"/>
    </font>
    <font>
      <sz val="12"/>
      <name val="Calibri"/>
      <family val="2"/>
      <scheme val="minor"/>
    </font>
    <font>
      <sz val="11"/>
      <name val="Calibri"/>
      <family val="2"/>
      <scheme val="minor"/>
    </font>
    <font>
      <b/>
      <sz val="12"/>
      <name val="Calibri"/>
      <family val="2"/>
      <scheme val="minor"/>
    </font>
    <font>
      <i/>
      <u/>
      <sz val="11"/>
      <color indexed="12"/>
      <name val="Verdana"/>
      <family val="2"/>
    </font>
    <font>
      <sz val="10"/>
      <name val="Times New Roman"/>
      <family val="1"/>
    </font>
    <font>
      <b/>
      <sz val="12"/>
      <name val="Times New Roman"/>
      <family val="1"/>
    </font>
    <font>
      <b/>
      <sz val="12"/>
      <color rgb="FFFF0000"/>
      <name val="Times New Roman"/>
      <family val="1"/>
    </font>
    <font>
      <sz val="12"/>
      <name val="Times New Roman"/>
      <family val="1"/>
    </font>
    <font>
      <b/>
      <sz val="12"/>
      <name val="Verdana"/>
      <family val="2"/>
    </font>
  </fonts>
  <fills count="9">
    <fill>
      <patternFill patternType="none"/>
    </fill>
    <fill>
      <patternFill patternType="gray125"/>
    </fill>
    <fill>
      <patternFill patternType="solid">
        <fgColor theme="7" tint="0.39997558519241921"/>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rgb="FFE1E1E1"/>
        <bgColor indexed="64"/>
      </patternFill>
    </fill>
    <fill>
      <patternFill patternType="solid">
        <fgColor theme="9" tint="0.39997558519241921"/>
        <bgColor indexed="64"/>
      </patternFill>
    </fill>
    <fill>
      <patternFill patternType="solid">
        <fgColor rgb="FFFFFF00"/>
        <bgColor indexed="64"/>
      </patternFill>
    </fill>
  </fills>
  <borders count="1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3" fillId="0" borderId="0" applyNumberFormat="0" applyFill="0" applyBorder="0" applyAlignment="0" applyProtection="0">
      <alignment vertical="top"/>
      <protection locked="0"/>
    </xf>
    <xf numFmtId="9" fontId="1" fillId="0" borderId="0" applyFont="0" applyFill="0" applyBorder="0" applyAlignment="0" applyProtection="0"/>
    <xf numFmtId="43" fontId="21" fillId="0" borderId="0" applyFont="0" applyFill="0" applyBorder="0" applyAlignment="0" applyProtection="0"/>
  </cellStyleXfs>
  <cellXfs count="103">
    <xf numFmtId="0" fontId="0" fillId="0" borderId="0" xfId="0"/>
    <xf numFmtId="0" fontId="4" fillId="0" borderId="0" xfId="0" applyFont="1"/>
    <xf numFmtId="0" fontId="4" fillId="0" borderId="0" xfId="0" applyFont="1" applyAlignment="1">
      <alignment vertical="top"/>
    </xf>
    <xf numFmtId="0" fontId="4" fillId="0" borderId="0" xfId="0" applyFont="1" applyAlignment="1">
      <alignment vertical="top" wrapText="1"/>
    </xf>
    <xf numFmtId="164" fontId="4" fillId="0" borderId="0" xfId="0" applyNumberFormat="1" applyFont="1" applyAlignment="1">
      <alignment horizontal="right" vertical="top" wrapText="1"/>
    </xf>
    <xf numFmtId="164" fontId="4" fillId="0" borderId="0" xfId="0" applyNumberFormat="1" applyFont="1" applyAlignment="1">
      <alignment horizontal="right"/>
    </xf>
    <xf numFmtId="0" fontId="5" fillId="0" borderId="0" xfId="0" applyFont="1"/>
    <xf numFmtId="9" fontId="4" fillId="0" borderId="0" xfId="2" applyFont="1"/>
    <xf numFmtId="0" fontId="7" fillId="0" borderId="0" xfId="0" applyFont="1"/>
    <xf numFmtId="0" fontId="8" fillId="0" borderId="0" xfId="0" applyFont="1"/>
    <xf numFmtId="0" fontId="9" fillId="0" borderId="0" xfId="0" applyFont="1"/>
    <xf numFmtId="0" fontId="4" fillId="0" borderId="0" xfId="0" applyNumberFormat="1" applyFont="1" applyAlignment="1">
      <alignment vertical="top" wrapText="1"/>
    </xf>
    <xf numFmtId="0" fontId="4" fillId="0" borderId="0" xfId="0" applyNumberFormat="1" applyFont="1"/>
    <xf numFmtId="0" fontId="6" fillId="0" borderId="0" xfId="1" applyNumberFormat="1" applyFont="1" applyAlignment="1" applyProtection="1"/>
    <xf numFmtId="0" fontId="10" fillId="0" borderId="0" xfId="0" applyFont="1"/>
    <xf numFmtId="0" fontId="11" fillId="0" borderId="0" xfId="0" applyFont="1"/>
    <xf numFmtId="0" fontId="12" fillId="0" borderId="0" xfId="1" applyNumberFormat="1" applyFont="1" applyAlignment="1" applyProtection="1"/>
    <xf numFmtId="0" fontId="7" fillId="0" borderId="0" xfId="0" applyFont="1" applyAlignment="1">
      <alignment wrapText="1"/>
    </xf>
    <xf numFmtId="0" fontId="4" fillId="0" borderId="0" xfId="0" applyFont="1" applyAlignment="1">
      <alignment wrapText="1"/>
    </xf>
    <xf numFmtId="49" fontId="13" fillId="0" borderId="0" xfId="0" applyNumberFormat="1" applyFont="1" applyAlignment="1">
      <alignment vertical="top" wrapText="1"/>
    </xf>
    <xf numFmtId="0" fontId="13" fillId="0" borderId="0" xfId="0" applyFont="1"/>
    <xf numFmtId="0" fontId="14" fillId="0" borderId="0" xfId="0" applyFont="1"/>
    <xf numFmtId="0" fontId="15" fillId="0" borderId="0" xfId="0" applyFont="1"/>
    <xf numFmtId="0" fontId="15" fillId="2" borderId="0" xfId="0" applyFont="1" applyFill="1"/>
    <xf numFmtId="0" fontId="14" fillId="2" borderId="0" xfId="0" applyFont="1" applyFill="1"/>
    <xf numFmtId="0" fontId="15" fillId="3" borderId="0" xfId="0" applyFont="1" applyFill="1"/>
    <xf numFmtId="0" fontId="14" fillId="3" borderId="0" xfId="0" applyFont="1" applyFill="1"/>
    <xf numFmtId="6" fontId="14" fillId="0" borderId="0" xfId="0" applyNumberFormat="1" applyFont="1" applyAlignment="1">
      <alignment horizontal="left"/>
    </xf>
    <xf numFmtId="164" fontId="15" fillId="0" borderId="0" xfId="0" applyNumberFormat="1" applyFont="1" applyAlignment="1">
      <alignment horizontal="right"/>
    </xf>
    <xf numFmtId="0" fontId="16" fillId="0" borderId="0" xfId="0" applyFont="1"/>
    <xf numFmtId="0" fontId="17" fillId="0" borderId="0" xfId="1" applyNumberFormat="1" applyFont="1" applyAlignment="1" applyProtection="1"/>
    <xf numFmtId="165" fontId="8" fillId="0" borderId="0" xfId="0" applyNumberFormat="1" applyFont="1" applyAlignment="1">
      <alignment horizontal="right"/>
    </xf>
    <xf numFmtId="0" fontId="4" fillId="5" borderId="0" xfId="0" applyFont="1" applyFill="1"/>
    <xf numFmtId="0" fontId="14" fillId="0" borderId="0" xfId="0" applyFont="1" applyAlignment="1">
      <alignment horizontal="right"/>
    </xf>
    <xf numFmtId="0" fontId="15" fillId="3" borderId="0" xfId="0" applyFont="1" applyFill="1" applyAlignment="1">
      <alignment wrapText="1"/>
    </xf>
    <xf numFmtId="0" fontId="15" fillId="4" borderId="0" xfId="0" applyFont="1" applyFill="1"/>
    <xf numFmtId="6" fontId="14" fillId="0" borderId="0" xfId="0" applyNumberFormat="1" applyFont="1"/>
    <xf numFmtId="0" fontId="4" fillId="0" borderId="0" xfId="0" applyFont="1" applyAlignment="1">
      <alignment horizontal="right"/>
    </xf>
    <xf numFmtId="165" fontId="4" fillId="0" borderId="0" xfId="0" applyNumberFormat="1" applyFont="1" applyAlignment="1">
      <alignment horizontal="right" vertical="top" wrapText="1"/>
    </xf>
    <xf numFmtId="165" fontId="4" fillId="0" borderId="0" xfId="0" applyNumberFormat="1" applyFont="1" applyAlignment="1">
      <alignment horizontal="right"/>
    </xf>
    <xf numFmtId="165" fontId="4" fillId="0" borderId="0" xfId="0" applyNumberFormat="1" applyFont="1"/>
    <xf numFmtId="0" fontId="19" fillId="6" borderId="0" xfId="0" applyFont="1" applyFill="1" applyAlignment="1">
      <alignment vertical="center" wrapText="1"/>
    </xf>
    <xf numFmtId="0" fontId="1" fillId="6" borderId="0" xfId="0" applyFont="1" applyFill="1" applyAlignment="1">
      <alignment vertical="center" wrapText="1"/>
    </xf>
    <xf numFmtId="0" fontId="19" fillId="0" borderId="0" xfId="0" applyFont="1" applyAlignment="1">
      <alignment vertical="center" wrapText="1"/>
    </xf>
    <xf numFmtId="0" fontId="1" fillId="0" borderId="0" xfId="0" applyFont="1" applyAlignment="1">
      <alignment vertical="center" wrapText="1"/>
    </xf>
    <xf numFmtId="0" fontId="3" fillId="6" borderId="0" xfId="1" applyFill="1" applyAlignment="1" applyProtection="1">
      <alignment vertical="center" wrapText="1"/>
    </xf>
    <xf numFmtId="0" fontId="18" fillId="0" borderId="0" xfId="0" applyFont="1" applyAlignment="1">
      <alignment vertical="center" wrapText="1"/>
    </xf>
    <xf numFmtId="14" fontId="1" fillId="6" borderId="0" xfId="0" applyNumberFormat="1" applyFont="1" applyFill="1" applyAlignment="1">
      <alignment vertical="center" wrapText="1"/>
    </xf>
    <xf numFmtId="0" fontId="18" fillId="6" borderId="0" xfId="0" applyFont="1" applyFill="1" applyAlignment="1">
      <alignment vertical="center" wrapText="1"/>
    </xf>
    <xf numFmtId="0" fontId="1" fillId="0" borderId="0" xfId="0" applyFont="1"/>
    <xf numFmtId="0" fontId="0" fillId="0" borderId="0" xfId="0" applyAlignment="1">
      <alignment wrapText="1"/>
    </xf>
    <xf numFmtId="0" fontId="3" fillId="0" borderId="0" xfId="1" applyAlignment="1" applyProtection="1">
      <alignment vertical="center" wrapText="1"/>
    </xf>
    <xf numFmtId="0" fontId="4" fillId="0" borderId="0" xfId="0" applyFont="1" applyAlignment="1">
      <alignment horizontal="left" vertical="top" wrapText="1"/>
    </xf>
    <xf numFmtId="0" fontId="4" fillId="7" borderId="0" xfId="0" applyFont="1" applyFill="1" applyAlignment="1">
      <alignment horizontal="left" vertical="top" wrapText="1"/>
    </xf>
    <xf numFmtId="167" fontId="4" fillId="0" borderId="0" xfId="0" applyNumberFormat="1" applyFont="1"/>
    <xf numFmtId="167" fontId="4" fillId="0" borderId="0" xfId="0" applyNumberFormat="1" applyFont="1" applyAlignment="1">
      <alignment horizontal="right"/>
    </xf>
    <xf numFmtId="167" fontId="13" fillId="0" borderId="0" xfId="0" applyNumberFormat="1" applyFont="1"/>
    <xf numFmtId="168" fontId="4" fillId="0" borderId="0" xfId="0" applyNumberFormat="1" applyFont="1" applyAlignment="1">
      <alignment horizontal="right"/>
    </xf>
    <xf numFmtId="167" fontId="4" fillId="0" borderId="0" xfId="0" applyNumberFormat="1" applyFont="1" applyFill="1"/>
    <xf numFmtId="0" fontId="4" fillId="0" borderId="0" xfId="0" applyFont="1" applyAlignment="1"/>
    <xf numFmtId="166" fontId="7" fillId="0" borderId="0" xfId="0" applyNumberFormat="1" applyFont="1"/>
    <xf numFmtId="14" fontId="0" fillId="0" borderId="0" xfId="0" applyNumberFormat="1"/>
    <xf numFmtId="167" fontId="4" fillId="0" borderId="0" xfId="0" applyNumberFormat="1" applyFont="1" applyAlignment="1">
      <alignment wrapText="1"/>
    </xf>
    <xf numFmtId="0" fontId="1" fillId="0" borderId="0" xfId="0" quotePrefix="1" applyFont="1" applyAlignment="1">
      <alignment vertical="center" wrapText="1"/>
    </xf>
    <xf numFmtId="169" fontId="7" fillId="0" borderId="0" xfId="3" applyNumberFormat="1" applyFont="1" applyAlignment="1">
      <alignment horizontal="right"/>
    </xf>
    <xf numFmtId="167" fontId="4" fillId="0" borderId="2" xfId="0" applyNumberFormat="1" applyFont="1" applyBorder="1"/>
    <xf numFmtId="169" fontId="7" fillId="0" borderId="4" xfId="3" applyNumberFormat="1" applyFont="1" applyBorder="1" applyAlignment="1">
      <alignment horizontal="right"/>
    </xf>
    <xf numFmtId="169" fontId="7" fillId="0" borderId="6" xfId="3" applyNumberFormat="1" applyFont="1" applyBorder="1" applyAlignment="1">
      <alignment horizontal="right"/>
    </xf>
    <xf numFmtId="168" fontId="4" fillId="0" borderId="3" xfId="0" applyNumberFormat="1" applyFont="1" applyBorder="1" applyAlignment="1">
      <alignment horizontal="left"/>
    </xf>
    <xf numFmtId="168" fontId="4" fillId="0" borderId="5" xfId="0" applyNumberFormat="1" applyFont="1" applyBorder="1" applyAlignment="1">
      <alignment horizontal="left"/>
    </xf>
    <xf numFmtId="0" fontId="7" fillId="0" borderId="7" xfId="0" applyFont="1" applyBorder="1"/>
    <xf numFmtId="0" fontId="4" fillId="0" borderId="8" xfId="0" applyFont="1" applyBorder="1"/>
    <xf numFmtId="0" fontId="13" fillId="0" borderId="8" xfId="0" applyFont="1" applyBorder="1"/>
    <xf numFmtId="167" fontId="4" fillId="0" borderId="0" xfId="0" applyNumberFormat="1" applyFont="1" applyBorder="1"/>
    <xf numFmtId="0" fontId="4" fillId="0" borderId="0" xfId="0" applyFont="1" applyBorder="1"/>
    <xf numFmtId="9" fontId="4" fillId="0" borderId="0" xfId="2" applyFont="1" applyBorder="1"/>
    <xf numFmtId="0" fontId="19" fillId="6" borderId="0" xfId="0" applyFont="1" applyFill="1" applyAlignment="1">
      <alignment vertical="center" wrapText="1"/>
    </xf>
    <xf numFmtId="166" fontId="7" fillId="0" borderId="9" xfId="0" applyNumberFormat="1" applyFont="1" applyBorder="1"/>
    <xf numFmtId="0" fontId="19" fillId="6" borderId="0" xfId="0" applyFont="1" applyFill="1" applyAlignment="1">
      <alignment vertical="center" wrapText="1"/>
    </xf>
    <xf numFmtId="0" fontId="13" fillId="0" borderId="0" xfId="0" applyFont="1" applyBorder="1"/>
    <xf numFmtId="166" fontId="7" fillId="0" borderId="8" xfId="0" applyNumberFormat="1" applyFont="1" applyBorder="1"/>
    <xf numFmtId="168" fontId="4" fillId="0" borderId="3" xfId="0" applyNumberFormat="1" applyFont="1" applyBorder="1" applyAlignment="1">
      <alignment horizontal="left" wrapText="1"/>
    </xf>
    <xf numFmtId="167" fontId="7" fillId="0" borderId="1" xfId="0" applyNumberFormat="1" applyFont="1" applyBorder="1"/>
    <xf numFmtId="0" fontId="8" fillId="0" borderId="0" xfId="0" applyFont="1" applyAlignment="1">
      <alignment horizontal="left" wrapText="1"/>
    </xf>
    <xf numFmtId="2" fontId="8" fillId="0" borderId="0" xfId="0" applyNumberFormat="1" applyFont="1" applyAlignment="1">
      <alignment wrapText="1"/>
    </xf>
    <xf numFmtId="0" fontId="22" fillId="0" borderId="0" xfId="0" applyFont="1" applyAlignment="1">
      <alignment horizontal="left" wrapText="1"/>
    </xf>
    <xf numFmtId="0" fontId="22" fillId="0" borderId="0" xfId="0" applyFont="1" applyAlignment="1">
      <alignment horizontal="left"/>
    </xf>
    <xf numFmtId="17" fontId="4" fillId="0" borderId="0" xfId="0" applyNumberFormat="1" applyFont="1"/>
    <xf numFmtId="167" fontId="13" fillId="0" borderId="0" xfId="0" applyNumberFormat="1" applyFont="1" applyBorder="1"/>
    <xf numFmtId="49" fontId="4" fillId="0" borderId="0" xfId="0" applyNumberFormat="1" applyFont="1"/>
    <xf numFmtId="49" fontId="4" fillId="0" borderId="0" xfId="0" applyNumberFormat="1" applyFont="1" applyAlignment="1">
      <alignment horizontal="left" vertical="top" wrapText="1"/>
    </xf>
    <xf numFmtId="49" fontId="6" fillId="0" borderId="0" xfId="1" applyNumberFormat="1" applyFont="1" applyAlignment="1" applyProtection="1"/>
    <xf numFmtId="49" fontId="3" fillId="0" borderId="0" xfId="1" applyNumberFormat="1" applyAlignment="1" applyProtection="1"/>
    <xf numFmtId="49" fontId="4" fillId="0" borderId="0" xfId="0" applyNumberFormat="1" applyFont="1" applyAlignment="1">
      <alignment wrapText="1"/>
    </xf>
    <xf numFmtId="49" fontId="4" fillId="0" borderId="0" xfId="0" applyNumberFormat="1" applyFont="1" applyAlignment="1">
      <alignment horizontal="right"/>
    </xf>
    <xf numFmtId="0" fontId="1" fillId="0" borderId="0" xfId="0" applyFont="1" applyAlignment="1">
      <alignment wrapText="1"/>
    </xf>
    <xf numFmtId="0" fontId="0" fillId="8" borderId="0" xfId="0" applyFill="1"/>
    <xf numFmtId="2" fontId="8" fillId="0" borderId="0" xfId="0" applyNumberFormat="1" applyFont="1" applyAlignment="1">
      <alignment horizontal="center" wrapText="1"/>
    </xf>
    <xf numFmtId="0" fontId="19" fillId="6" borderId="0" xfId="0" applyFont="1" applyFill="1" applyAlignment="1">
      <alignment vertical="center" wrapText="1"/>
    </xf>
    <xf numFmtId="165" fontId="22" fillId="0" borderId="0" xfId="0" applyNumberFormat="1" applyFont="1" applyAlignment="1">
      <alignment horizontal="right"/>
    </xf>
    <xf numFmtId="2" fontId="22" fillId="0" borderId="0" xfId="0" applyNumberFormat="1" applyFont="1" applyAlignment="1">
      <alignment wrapText="1"/>
    </xf>
    <xf numFmtId="0" fontId="22" fillId="0" borderId="0" xfId="0" applyFont="1"/>
    <xf numFmtId="0" fontId="19" fillId="0" borderId="0" xfId="0" applyFont="1"/>
  </cellXfs>
  <cellStyles count="4">
    <cellStyle name="Comma" xfId="3" builtinId="3"/>
    <cellStyle name="Hyperlink" xfId="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mailto:cherithhateley@aol.co.uk" TargetMode="External"/><Relationship Id="rId13" Type="http://schemas.openxmlformats.org/officeDocument/2006/relationships/hyperlink" Target="mailto:cherithhateley@aol.co.uk" TargetMode="External"/><Relationship Id="rId18" Type="http://schemas.openxmlformats.org/officeDocument/2006/relationships/hyperlink" Target="mailto:cherithhateley@aol.co.uk" TargetMode="External"/><Relationship Id="rId3" Type="http://schemas.openxmlformats.org/officeDocument/2006/relationships/hyperlink" Target="mailto:mary.mcsherry@hotmail.co.uk" TargetMode="External"/><Relationship Id="rId7" Type="http://schemas.openxmlformats.org/officeDocument/2006/relationships/hyperlink" Target="mailto:cherithhateley@aol.co.uk" TargetMode="External"/><Relationship Id="rId12" Type="http://schemas.openxmlformats.org/officeDocument/2006/relationships/hyperlink" Target="mailto:cherithhateley@aol.co.uk" TargetMode="External"/><Relationship Id="rId17" Type="http://schemas.openxmlformats.org/officeDocument/2006/relationships/hyperlink" Target="mailto:peterelvy@gmail.com" TargetMode="External"/><Relationship Id="rId2" Type="http://schemas.openxmlformats.org/officeDocument/2006/relationships/hyperlink" Target="mailto:cherithhateley@aol.co.uk" TargetMode="External"/><Relationship Id="rId16" Type="http://schemas.openxmlformats.org/officeDocument/2006/relationships/hyperlink" Target="mailto:cherithhateley@aol.co.uk" TargetMode="External"/><Relationship Id="rId1" Type="http://schemas.openxmlformats.org/officeDocument/2006/relationships/hyperlink" Target="mailto:cherithhateley@aol.co.uk" TargetMode="External"/><Relationship Id="rId6" Type="http://schemas.openxmlformats.org/officeDocument/2006/relationships/hyperlink" Target="mailto:cherithhateley@aol.co.uk" TargetMode="External"/><Relationship Id="rId11" Type="http://schemas.openxmlformats.org/officeDocument/2006/relationships/hyperlink" Target="mailto:cherithhateley@aol.co.uk" TargetMode="External"/><Relationship Id="rId5" Type="http://schemas.openxmlformats.org/officeDocument/2006/relationships/hyperlink" Target="mailto:cherithhateley@aol.co.uk" TargetMode="External"/><Relationship Id="rId15" Type="http://schemas.openxmlformats.org/officeDocument/2006/relationships/hyperlink" Target="mailto:cherithhateley@aol.co.uk" TargetMode="External"/><Relationship Id="rId10" Type="http://schemas.openxmlformats.org/officeDocument/2006/relationships/hyperlink" Target="mailto:cherithhateley@aol.co.uk" TargetMode="External"/><Relationship Id="rId19" Type="http://schemas.openxmlformats.org/officeDocument/2006/relationships/printerSettings" Target="../printerSettings/printerSettings5.bin"/><Relationship Id="rId4" Type="http://schemas.openxmlformats.org/officeDocument/2006/relationships/hyperlink" Target="mailto:cherithhateley@aol.co.uk" TargetMode="External"/><Relationship Id="rId9" Type="http://schemas.openxmlformats.org/officeDocument/2006/relationships/hyperlink" Target="mailto:cherithhateley@aol.co.uk" TargetMode="External"/><Relationship Id="rId14" Type="http://schemas.openxmlformats.org/officeDocument/2006/relationships/hyperlink" Target="mailto:cherithhateley@aol.co.uk"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211"/>
  <sheetViews>
    <sheetView tabSelected="1" zoomScale="80" zoomScaleNormal="80" workbookViewId="0">
      <pane xSplit="7" ySplit="2" topLeftCell="AA3" activePane="bottomRight" state="frozen"/>
      <selection pane="topRight" activeCell="H1" sqref="H1"/>
      <selection pane="bottomLeft" activeCell="A4" sqref="A4"/>
      <selection pane="bottomRight" activeCell="F25" sqref="F25"/>
    </sheetView>
  </sheetViews>
  <sheetFormatPr defaultColWidth="9" defaultRowHeight="15.6" outlineLevelRow="1" outlineLevelCol="1" x14ac:dyDescent="0.3"/>
  <cols>
    <col min="1" max="1" width="6.8984375" style="1" bestFit="1" customWidth="1"/>
    <col min="2" max="4" width="11.59765625" style="1" customWidth="1" outlineLevel="1"/>
    <col min="5" max="5" width="11.59765625" style="1" customWidth="1"/>
    <col min="6" max="6" width="25" style="1" customWidth="1"/>
    <col min="7" max="7" width="12.69921875" style="20" customWidth="1"/>
    <col min="8" max="8" width="31.19921875" customWidth="1"/>
    <col min="9" max="9" width="31.69921875" customWidth="1"/>
    <col min="10" max="10" width="12.59765625" bestFit="1" customWidth="1"/>
    <col min="11" max="11" width="17.59765625" style="1" customWidth="1"/>
    <col min="12" max="12" width="32.59765625" style="89" customWidth="1"/>
    <col min="13" max="13" width="20.3984375" style="1" customWidth="1"/>
    <col min="14" max="15" width="14.59765625" style="1" customWidth="1"/>
    <col min="16" max="16" width="2.59765625" style="1" customWidth="1"/>
    <col min="17" max="20" width="14.59765625" style="1" customWidth="1"/>
    <col min="21" max="21" width="16.69921875" style="1" customWidth="1"/>
    <col min="22" max="22" width="14.59765625" style="1" customWidth="1"/>
    <col min="23" max="23" width="17.09765625" style="1" customWidth="1"/>
    <col min="24" max="24" width="2.59765625" style="1" customWidth="1"/>
    <col min="25" max="26" width="14.59765625" style="1" customWidth="1"/>
    <col min="27" max="27" width="2.59765625" style="1" customWidth="1"/>
    <col min="28" max="30" width="14.59765625" style="1" customWidth="1"/>
    <col min="31" max="31" width="3.5" style="1" customWidth="1"/>
    <col min="32" max="32" width="10.5" style="1" customWidth="1" outlineLevel="1"/>
    <col min="33" max="33" width="13.5" style="1" customWidth="1" outlineLevel="1"/>
    <col min="34" max="34" width="38.8984375" style="1" customWidth="1" outlineLevel="1"/>
    <col min="35" max="39" width="9" style="1"/>
    <col min="40" max="40" width="9.3984375" style="1" bestFit="1" customWidth="1"/>
    <col min="41" max="16384" width="9" style="1"/>
  </cols>
  <sheetData>
    <row r="1" spans="1:40" ht="16.2" thickBot="1" x14ac:dyDescent="0.35">
      <c r="E1" s="70" t="s">
        <v>150</v>
      </c>
      <c r="F1" s="71"/>
      <c r="G1" s="72"/>
      <c r="H1" s="77">
        <f>H187</f>
        <v>0</v>
      </c>
      <c r="P1" s="1" t="str">
        <f>Input!P$42</f>
        <v>Please indicate the areas you are interested in::</v>
      </c>
      <c r="X1" s="1" t="str">
        <f>Input!X$42</f>
        <v>Lessons &amp; Code of Conduct:</v>
      </c>
      <c r="AA1" s="1" t="str">
        <f>Input!AA$42</f>
        <v>For residents only:</v>
      </c>
    </row>
    <row r="2" spans="1:40" ht="124.2" x14ac:dyDescent="0.25">
      <c r="B2" s="52" t="str">
        <f>IF(Input!B42=0,"",Input!B42)</f>
        <v>Centre ID:</v>
      </c>
      <c r="C2" s="52" t="str">
        <f>IF(Input!C42=0,"",Input!C42)</f>
        <v>Instructor name*:</v>
      </c>
      <c r="D2" s="52" t="str">
        <f>IF(Input!D42=0,"",Input!D42)</f>
        <v>Instructor email*:</v>
      </c>
      <c r="E2" s="52" t="str">
        <f>IF(Input!E42=0,"",Input!E42)</f>
        <v>New member name*:</v>
      </c>
      <c r="F2" s="52" t="str">
        <f>IF(Input!F42=0,"",Input!F42)</f>
        <v>New member name*:</v>
      </c>
      <c r="G2" s="52" t="str">
        <f>IF(Input!G42=0,"",Input!G42)</f>
        <v>Membership number*:</v>
      </c>
      <c r="H2" s="52" t="str">
        <f>IF(Input!H42=0,"",Input!H42)</f>
        <v>Address*:</v>
      </c>
      <c r="I2" s="52" t="str">
        <f>IF(Input!I42=0,"",Input!I42)</f>
        <v/>
      </c>
      <c r="J2" s="52" t="str">
        <f>IF(Input!J42=0,"",Input!J42)</f>
        <v>Postcode*:</v>
      </c>
      <c r="K2" s="52" t="str">
        <f>IF(Input!K42=0,"",Input!K42)</f>
        <v>Telephone number:</v>
      </c>
      <c r="L2" s="90" t="str">
        <f>IF(Input!L42=0,"",Input!L42)</f>
        <v>Member email - if you have one:</v>
      </c>
      <c r="M2" s="52" t="str">
        <f>IF(Input!M42=0,"",Input!M42)</f>
        <v>Date attended induction*:</v>
      </c>
      <c r="N2" s="52" t="str">
        <f>IF(Input!N42=0,"",Input!N42)</f>
        <v>Do you have a computer at home?:</v>
      </c>
      <c r="O2" s="52" t="str">
        <f>IF(Input!O42=0,"",Input!O42)</f>
        <v>Have you attended any computer or internet courses?:</v>
      </c>
      <c r="P2" s="52"/>
      <c r="Q2" s="52" t="str">
        <f>IF(Input!Q42=0,"",Input!Q42)</f>
        <v>Email:</v>
      </c>
      <c r="R2" s="52" t="str">
        <f>IF(Input!R42=0,"",Input!R42)</f>
        <v>Looking things up on the internet (latest news, scores):</v>
      </c>
      <c r="S2" s="52" t="str">
        <f>IF(Input!S42=0,"",Input!S42)</f>
        <v>Shopping on the internet (books, CDs, DVDs, food shopping):</v>
      </c>
      <c r="T2" s="52" t="str">
        <f>IF(Input!T42=0,"",Input!T42)</f>
        <v>Booking travel (flights, train tickets):</v>
      </c>
      <c r="U2" s="52" t="str">
        <f>IF(Input!U42=0,"",Input!U42)</f>
        <v>Writing letters to print out on the Computer Sharing Centre printer (5p a sheet on black and white printer):</v>
      </c>
      <c r="V2" s="52" t="str">
        <f>IF(Input!V42=0,"",Input!V42)</f>
        <v>Printing photographs from a digital camera:</v>
      </c>
      <c r="W2" s="52" t="str">
        <f>IF(Input!W42=0,"",Input!W42)</f>
        <v>Playing mentally stimulating games which improve keyboard and mouse skills e.g. Solitaire and FreeCell:</v>
      </c>
      <c r="X2" s="52"/>
      <c r="Y2" s="52" t="str">
        <f>IF(Input!Y42=0,"",Input!Y42)</f>
        <v>Is your name down for your course of one-to-one weekly lessons?*:</v>
      </c>
      <c r="Z2" s="52" t="str">
        <f>IF(Input!Z42=0,"",Input!Z42)</f>
        <v>I have read the Code of Conduct and agree to adhere to it. Signature?*:</v>
      </c>
      <c r="AA2" s="52"/>
      <c r="AB2" s="52" t="str">
        <f>IF(Input!AB42=0,"",Input!AB42)</f>
        <v>Are you less that 5’ 8’’ tall? :</v>
      </c>
      <c r="AC2" s="52" t="str">
        <f>IF(Input!AC42=0,"",Input!AC42)</f>
        <v>Do you have any physical difficulties e.g. sight problems, back problems, hand or wrist problems?:</v>
      </c>
      <c r="AD2" s="52" t="str">
        <f>IF(Input!AD42=0,"",Input!AD42)</f>
        <v>If yes, please give details::</v>
      </c>
      <c r="AE2" s="52"/>
      <c r="AF2" s="53" t="s">
        <v>8</v>
      </c>
      <c r="AG2" s="53" t="s">
        <v>13</v>
      </c>
      <c r="AH2" s="53" t="s">
        <v>23</v>
      </c>
      <c r="AI2" s="52"/>
    </row>
    <row r="3" spans="1:40" ht="13.8" x14ac:dyDescent="0.25">
      <c r="A3" s="1">
        <v>1</v>
      </c>
      <c r="H3" s="1"/>
      <c r="I3" s="1"/>
      <c r="J3" s="1"/>
      <c r="L3" s="91"/>
      <c r="M3" s="39"/>
      <c r="P3" s="39"/>
      <c r="Z3" s="39"/>
      <c r="AA3" s="39"/>
      <c r="AB3" s="39"/>
      <c r="AD3" s="5"/>
      <c r="AE3" s="39"/>
      <c r="AJ3" s="6"/>
    </row>
    <row r="4" spans="1:40" s="6" customFormat="1" ht="13.8" x14ac:dyDescent="0.25">
      <c r="A4" s="1">
        <f t="shared" ref="A4:A31" si="0">SUM(A3+1)</f>
        <v>2</v>
      </c>
      <c r="B4" s="1"/>
      <c r="C4" s="1"/>
      <c r="D4" s="1"/>
      <c r="E4" s="1"/>
      <c r="F4" s="1"/>
      <c r="G4" s="20"/>
      <c r="H4" s="1"/>
      <c r="I4" s="1"/>
      <c r="J4" s="1"/>
      <c r="K4" s="1"/>
      <c r="L4" s="91"/>
      <c r="M4" s="39"/>
      <c r="N4" s="1"/>
      <c r="O4" s="1"/>
      <c r="P4" s="39"/>
      <c r="Q4" s="1"/>
      <c r="R4" s="1"/>
      <c r="S4" s="1"/>
      <c r="T4" s="1"/>
      <c r="U4" s="1"/>
      <c r="V4" s="1"/>
      <c r="W4" s="1"/>
      <c r="X4" s="1"/>
      <c r="Y4" s="1"/>
      <c r="Z4" s="39"/>
      <c r="AA4" s="39"/>
      <c r="AB4" s="39"/>
      <c r="AD4" s="5"/>
      <c r="AE4" s="39"/>
      <c r="AF4" s="1"/>
      <c r="AG4" s="1"/>
      <c r="AH4" s="1"/>
      <c r="AI4" s="1"/>
      <c r="AJ4" s="1"/>
      <c r="AN4" s="1"/>
    </row>
    <row r="5" spans="1:40" s="6" customFormat="1" ht="13.8" x14ac:dyDescent="0.25">
      <c r="A5" s="1">
        <f t="shared" si="0"/>
        <v>3</v>
      </c>
      <c r="B5" s="1"/>
      <c r="C5" s="1"/>
      <c r="D5" s="1"/>
      <c r="E5" s="1"/>
      <c r="F5" s="1"/>
      <c r="G5" s="20"/>
      <c r="H5" s="1"/>
      <c r="I5" s="74"/>
      <c r="J5" s="74"/>
      <c r="K5" s="1"/>
      <c r="L5" s="91"/>
      <c r="M5" s="39"/>
      <c r="N5" s="1"/>
      <c r="O5" s="1"/>
      <c r="P5" s="39"/>
      <c r="Q5" s="1"/>
      <c r="R5" s="1"/>
      <c r="S5" s="1"/>
      <c r="T5" s="1"/>
      <c r="U5" s="1"/>
      <c r="V5" s="1"/>
      <c r="W5" s="1"/>
      <c r="X5" s="1"/>
      <c r="Y5" s="1"/>
      <c r="Z5" s="39"/>
      <c r="AA5" s="39"/>
      <c r="AB5" s="39"/>
      <c r="AC5" s="1"/>
      <c r="AD5" s="5"/>
      <c r="AE5" s="39"/>
      <c r="AF5" s="1"/>
      <c r="AG5" s="1"/>
      <c r="AH5" s="1"/>
      <c r="AI5" s="1"/>
      <c r="AJ5" s="1"/>
      <c r="AN5" s="1"/>
    </row>
    <row r="6" spans="1:40" s="6" customFormat="1" ht="13.8" x14ac:dyDescent="0.25">
      <c r="A6" s="1">
        <f t="shared" si="0"/>
        <v>4</v>
      </c>
      <c r="B6" s="1"/>
      <c r="C6" s="1"/>
      <c r="D6" s="1"/>
      <c r="E6" s="1"/>
      <c r="F6" s="1"/>
      <c r="G6" s="20"/>
      <c r="H6" s="1"/>
      <c r="I6" s="1"/>
      <c r="J6" s="1"/>
      <c r="K6" s="1"/>
      <c r="L6" s="91"/>
      <c r="M6" s="39"/>
      <c r="N6" s="1"/>
      <c r="O6" s="1"/>
      <c r="P6" s="39"/>
      <c r="Q6" s="1"/>
      <c r="R6" s="1"/>
      <c r="S6" s="1"/>
      <c r="T6" s="1"/>
      <c r="U6" s="1"/>
      <c r="V6" s="1"/>
      <c r="W6" s="1"/>
      <c r="X6" s="1"/>
      <c r="Y6" s="1"/>
      <c r="Z6" s="39"/>
      <c r="AA6" s="39"/>
      <c r="AB6" s="39"/>
      <c r="AC6" s="1"/>
      <c r="AD6" s="5"/>
      <c r="AE6" s="39"/>
      <c r="AF6" s="1"/>
      <c r="AG6" s="1"/>
      <c r="AH6" s="1"/>
      <c r="AI6" s="1"/>
      <c r="AJ6" s="1"/>
      <c r="AN6" s="1"/>
    </row>
    <row r="7" spans="1:40" s="6" customFormat="1" ht="13.8" x14ac:dyDescent="0.25">
      <c r="A7" s="1">
        <f t="shared" si="0"/>
        <v>5</v>
      </c>
      <c r="B7" s="1"/>
      <c r="C7" s="1"/>
      <c r="D7" s="1"/>
      <c r="E7" s="1"/>
      <c r="F7" s="1"/>
      <c r="G7" s="20"/>
      <c r="H7" s="1"/>
      <c r="I7" s="1"/>
      <c r="J7" s="1"/>
      <c r="K7" s="1"/>
      <c r="L7" s="91"/>
      <c r="M7" s="39"/>
      <c r="N7" s="1"/>
      <c r="O7" s="1"/>
      <c r="P7" s="39"/>
      <c r="Q7" s="1"/>
      <c r="R7" s="1"/>
      <c r="S7" s="1"/>
      <c r="T7" s="1"/>
      <c r="U7" s="1"/>
      <c r="V7" s="1"/>
      <c r="W7" s="1"/>
      <c r="X7" s="1"/>
      <c r="Y7" s="1"/>
      <c r="Z7" s="39"/>
      <c r="AA7" s="39"/>
      <c r="AB7" s="39"/>
      <c r="AD7" s="5"/>
      <c r="AE7" s="39"/>
      <c r="AF7" s="1"/>
      <c r="AG7" s="1"/>
      <c r="AH7" s="1"/>
      <c r="AI7" s="1"/>
    </row>
    <row r="8" spans="1:40" ht="13.8" x14ac:dyDescent="0.25">
      <c r="A8" s="1">
        <f t="shared" si="0"/>
        <v>6</v>
      </c>
      <c r="H8" s="1"/>
      <c r="I8" s="1"/>
      <c r="J8" s="1"/>
      <c r="L8" s="91"/>
      <c r="M8" s="39"/>
      <c r="P8" s="39"/>
      <c r="Z8" s="39"/>
      <c r="AA8" s="39"/>
      <c r="AB8" s="39"/>
      <c r="AD8" s="5"/>
      <c r="AE8" s="39"/>
      <c r="AJ8" s="6"/>
    </row>
    <row r="9" spans="1:40" ht="13.8" x14ac:dyDescent="0.25">
      <c r="A9" s="1">
        <f t="shared" si="0"/>
        <v>7</v>
      </c>
      <c r="H9" s="1"/>
      <c r="I9" s="74"/>
      <c r="J9" s="74"/>
      <c r="L9" s="91"/>
      <c r="M9" s="39"/>
      <c r="P9" s="39"/>
      <c r="Z9" s="39"/>
      <c r="AA9" s="39"/>
      <c r="AB9" s="39"/>
      <c r="AD9" s="5"/>
      <c r="AE9" s="39"/>
      <c r="AJ9" s="6"/>
    </row>
    <row r="10" spans="1:40" s="15" customFormat="1" ht="13.8" x14ac:dyDescent="0.25">
      <c r="A10" s="1">
        <f t="shared" si="0"/>
        <v>8</v>
      </c>
      <c r="B10" s="1"/>
      <c r="C10" s="1"/>
      <c r="D10" s="1"/>
      <c r="E10" s="1"/>
      <c r="F10" s="1"/>
      <c r="G10" s="20"/>
      <c r="H10" s="7"/>
      <c r="I10" s="75"/>
      <c r="J10" s="74"/>
      <c r="K10" s="1"/>
      <c r="L10" s="91"/>
      <c r="M10" s="39"/>
      <c r="N10" s="1"/>
      <c r="O10" s="1"/>
      <c r="P10" s="39"/>
      <c r="Q10" s="1"/>
      <c r="R10" s="1"/>
      <c r="S10" s="1"/>
      <c r="T10" s="1"/>
      <c r="U10" s="1"/>
      <c r="V10" s="1"/>
      <c r="W10" s="1"/>
      <c r="X10" s="1"/>
      <c r="Y10" s="1"/>
      <c r="Z10" s="39"/>
      <c r="AA10" s="39"/>
      <c r="AB10" s="39"/>
      <c r="AC10" s="1"/>
      <c r="AD10" s="5"/>
      <c r="AE10" s="39"/>
      <c r="AF10" s="1"/>
      <c r="AG10" s="1"/>
      <c r="AH10" s="1"/>
      <c r="AI10" s="1"/>
      <c r="AJ10" s="6"/>
      <c r="AN10" s="1"/>
    </row>
    <row r="11" spans="1:40" s="6" customFormat="1" ht="13.8" x14ac:dyDescent="0.25">
      <c r="A11" s="1">
        <f t="shared" si="0"/>
        <v>9</v>
      </c>
      <c r="B11" s="1"/>
      <c r="C11" s="1"/>
      <c r="D11" s="1"/>
      <c r="E11" s="1"/>
      <c r="F11" s="1"/>
      <c r="G11" s="20"/>
      <c r="H11" s="1"/>
      <c r="I11" s="1"/>
      <c r="J11" s="1"/>
      <c r="K11" s="1"/>
      <c r="L11" s="91"/>
      <c r="M11" s="39"/>
      <c r="N11" s="1"/>
      <c r="O11" s="1"/>
      <c r="P11" s="39"/>
      <c r="Q11" s="1"/>
      <c r="R11" s="1"/>
      <c r="S11" s="1"/>
      <c r="T11" s="1"/>
      <c r="U11" s="1"/>
      <c r="V11" s="1"/>
      <c r="W11" s="1"/>
      <c r="X11" s="1"/>
      <c r="Y11" s="1"/>
      <c r="Z11" s="39"/>
      <c r="AA11" s="39"/>
      <c r="AB11" s="39"/>
      <c r="AC11" s="1"/>
      <c r="AD11" s="5"/>
      <c r="AE11" s="39"/>
      <c r="AF11" s="1"/>
      <c r="AG11" s="1"/>
      <c r="AH11" s="1"/>
      <c r="AI11" s="1"/>
      <c r="AJ11" s="1"/>
    </row>
    <row r="12" spans="1:40" x14ac:dyDescent="0.3">
      <c r="A12" s="1">
        <f t="shared" si="0"/>
        <v>10</v>
      </c>
      <c r="H12" s="1"/>
      <c r="I12" s="1"/>
      <c r="J12" s="1"/>
      <c r="L12" s="92"/>
      <c r="M12" s="39"/>
      <c r="P12" s="39"/>
      <c r="Z12" s="39"/>
      <c r="AA12" s="39"/>
      <c r="AB12" s="39"/>
      <c r="AC12" s="6"/>
      <c r="AD12" s="5"/>
      <c r="AE12" s="39"/>
    </row>
    <row r="13" spans="1:40" s="6" customFormat="1" ht="13.8" x14ac:dyDescent="0.25">
      <c r="A13" s="1">
        <f t="shared" si="0"/>
        <v>11</v>
      </c>
      <c r="B13" s="1"/>
      <c r="C13" s="1"/>
      <c r="D13" s="1"/>
      <c r="E13" s="1"/>
      <c r="F13" s="1"/>
      <c r="G13" s="20"/>
      <c r="H13" s="1"/>
      <c r="I13" s="1"/>
      <c r="J13" s="1"/>
      <c r="K13" s="1"/>
      <c r="L13" s="91"/>
      <c r="M13" s="39"/>
      <c r="N13" s="1"/>
      <c r="O13" s="1"/>
      <c r="P13" s="39"/>
      <c r="Q13" s="1"/>
      <c r="R13" s="1"/>
      <c r="S13" s="1"/>
      <c r="T13" s="1"/>
      <c r="U13" s="1"/>
      <c r="V13" s="1"/>
      <c r="W13" s="1"/>
      <c r="X13" s="1"/>
      <c r="Y13" s="1"/>
      <c r="Z13" s="39"/>
      <c r="AA13" s="39"/>
      <c r="AB13" s="39"/>
      <c r="AC13" s="1"/>
      <c r="AD13" s="5"/>
      <c r="AE13" s="39"/>
      <c r="AF13" s="1"/>
      <c r="AG13" s="1"/>
      <c r="AH13" s="1"/>
      <c r="AI13" s="1"/>
    </row>
    <row r="14" spans="1:40" ht="13.8" x14ac:dyDescent="0.25">
      <c r="A14" s="1">
        <f t="shared" si="0"/>
        <v>12</v>
      </c>
      <c r="H14" s="1"/>
      <c r="I14" s="1"/>
      <c r="J14" s="1"/>
      <c r="L14" s="91"/>
      <c r="M14" s="39"/>
      <c r="P14" s="39"/>
      <c r="Z14" s="39"/>
      <c r="AA14" s="39"/>
      <c r="AB14" s="39"/>
      <c r="AD14" s="5"/>
      <c r="AE14" s="39"/>
    </row>
    <row r="15" spans="1:40" ht="13.8" x14ac:dyDescent="0.25">
      <c r="A15" s="1">
        <f t="shared" si="0"/>
        <v>13</v>
      </c>
      <c r="H15" s="1"/>
      <c r="I15" s="74"/>
      <c r="J15" s="74"/>
      <c r="L15" s="91"/>
      <c r="M15" s="39"/>
      <c r="P15" s="39"/>
      <c r="Z15" s="39"/>
      <c r="AA15" s="39"/>
      <c r="AB15" s="39"/>
      <c r="AD15" s="5"/>
      <c r="AE15" s="39"/>
      <c r="AJ15" s="6"/>
    </row>
    <row r="16" spans="1:40" ht="13.8" x14ac:dyDescent="0.25">
      <c r="A16" s="1">
        <f t="shared" si="0"/>
        <v>14</v>
      </c>
      <c r="H16" s="1"/>
      <c r="I16" s="1"/>
      <c r="J16" s="1"/>
      <c r="L16" s="91"/>
      <c r="M16" s="39"/>
      <c r="P16" s="39"/>
      <c r="Z16" s="39"/>
      <c r="AA16" s="39"/>
      <c r="AB16" s="39"/>
      <c r="AC16" s="6"/>
      <c r="AD16" s="5"/>
      <c r="AE16" s="39"/>
      <c r="AJ16" s="6"/>
    </row>
    <row r="17" spans="1:40" s="15" customFormat="1" ht="13.8" x14ac:dyDescent="0.25">
      <c r="A17" s="1">
        <f t="shared" si="0"/>
        <v>15</v>
      </c>
      <c r="B17" s="1"/>
      <c r="C17" s="1"/>
      <c r="D17" s="1"/>
      <c r="E17" s="1"/>
      <c r="F17" s="1"/>
      <c r="G17" s="20"/>
      <c r="H17" s="1"/>
      <c r="I17" s="74"/>
      <c r="J17" s="74"/>
      <c r="K17" s="1"/>
      <c r="L17" s="91"/>
      <c r="M17" s="39"/>
      <c r="N17" s="1"/>
      <c r="O17" s="1"/>
      <c r="P17" s="39"/>
      <c r="Q17" s="1"/>
      <c r="R17" s="1"/>
      <c r="S17" s="1"/>
      <c r="T17" s="1"/>
      <c r="U17" s="1"/>
      <c r="V17" s="1"/>
      <c r="W17" s="1"/>
      <c r="X17" s="1"/>
      <c r="Y17" s="1"/>
      <c r="Z17" s="39"/>
      <c r="AA17" s="39"/>
      <c r="AB17" s="39"/>
      <c r="AC17" s="1"/>
      <c r="AD17" s="5"/>
      <c r="AE17" s="39"/>
      <c r="AF17" s="1"/>
      <c r="AG17" s="1"/>
      <c r="AH17" s="1"/>
      <c r="AI17" s="1"/>
      <c r="AJ17" s="1"/>
      <c r="AN17" s="1"/>
    </row>
    <row r="18" spans="1:40" ht="13.8" x14ac:dyDescent="0.25">
      <c r="A18" s="1">
        <f t="shared" si="0"/>
        <v>16</v>
      </c>
      <c r="H18" s="1"/>
      <c r="I18" s="1"/>
      <c r="J18" s="1"/>
      <c r="L18" s="91"/>
      <c r="M18" s="39"/>
      <c r="P18" s="39"/>
      <c r="Z18" s="39"/>
      <c r="AA18" s="39"/>
      <c r="AB18" s="39"/>
      <c r="AD18" s="5"/>
      <c r="AE18" s="39"/>
    </row>
    <row r="19" spans="1:40" ht="13.8" x14ac:dyDescent="0.25">
      <c r="A19" s="1">
        <f t="shared" si="0"/>
        <v>17</v>
      </c>
      <c r="H19" s="1"/>
      <c r="I19" s="74"/>
      <c r="J19" s="74"/>
      <c r="L19" s="91"/>
      <c r="M19" s="39"/>
      <c r="P19" s="39"/>
      <c r="Z19" s="39"/>
      <c r="AA19" s="39"/>
      <c r="AB19" s="39"/>
      <c r="AC19" s="15"/>
      <c r="AD19" s="5"/>
      <c r="AE19" s="39"/>
      <c r="AJ19" s="15"/>
    </row>
    <row r="20" spans="1:40" ht="13.8" x14ac:dyDescent="0.25">
      <c r="A20" s="1">
        <f t="shared" si="0"/>
        <v>18</v>
      </c>
      <c r="H20" s="1"/>
      <c r="I20" s="74"/>
      <c r="J20" s="74"/>
      <c r="L20" s="91"/>
      <c r="M20" s="39"/>
      <c r="P20" s="39"/>
      <c r="Z20" s="39"/>
      <c r="AA20" s="39"/>
      <c r="AB20" s="39"/>
      <c r="AD20" s="5"/>
      <c r="AE20" s="39"/>
      <c r="AJ20" s="15"/>
    </row>
    <row r="21" spans="1:40" ht="13.8" x14ac:dyDescent="0.25">
      <c r="A21" s="1">
        <f t="shared" si="0"/>
        <v>19</v>
      </c>
      <c r="H21" s="1"/>
      <c r="I21" s="1"/>
      <c r="J21" s="1"/>
      <c r="L21" s="91"/>
      <c r="M21" s="39"/>
      <c r="P21" s="39"/>
      <c r="Z21" s="39"/>
      <c r="AA21" s="39"/>
      <c r="AB21" s="39"/>
      <c r="AC21" s="15"/>
      <c r="AD21" s="5"/>
      <c r="AE21" s="39"/>
    </row>
    <row r="22" spans="1:40" ht="13.8" x14ac:dyDescent="0.25">
      <c r="A22" s="1">
        <f t="shared" si="0"/>
        <v>20</v>
      </c>
      <c r="H22" s="1"/>
      <c r="I22" s="1"/>
      <c r="J22" s="1"/>
      <c r="L22" s="91"/>
      <c r="M22" s="39"/>
      <c r="P22" s="39"/>
      <c r="Z22" s="39"/>
      <c r="AA22" s="39"/>
      <c r="AB22" s="39"/>
      <c r="AD22" s="5"/>
      <c r="AE22" s="39"/>
    </row>
    <row r="23" spans="1:40" ht="13.8" x14ac:dyDescent="0.25">
      <c r="A23" s="1">
        <f t="shared" si="0"/>
        <v>21</v>
      </c>
      <c r="H23" s="1"/>
      <c r="I23" s="74"/>
      <c r="J23" s="74"/>
      <c r="L23" s="91"/>
      <c r="M23" s="39"/>
      <c r="P23" s="39"/>
      <c r="Z23" s="39"/>
      <c r="AA23" s="39"/>
      <c r="AB23" s="39"/>
      <c r="AD23" s="5"/>
      <c r="AE23" s="39"/>
    </row>
    <row r="24" spans="1:40" ht="13.8" x14ac:dyDescent="0.25">
      <c r="A24" s="1">
        <f t="shared" si="0"/>
        <v>22</v>
      </c>
      <c r="H24" s="1"/>
      <c r="I24" s="1"/>
      <c r="J24" s="1"/>
      <c r="L24" s="91"/>
      <c r="M24" s="39"/>
      <c r="P24" s="39"/>
      <c r="Z24" s="39"/>
      <c r="AA24" s="39"/>
      <c r="AB24" s="39"/>
      <c r="AC24" s="14"/>
      <c r="AD24" s="5"/>
      <c r="AE24" s="39"/>
    </row>
    <row r="25" spans="1:40" ht="13.8" x14ac:dyDescent="0.25">
      <c r="A25" s="1">
        <f t="shared" si="0"/>
        <v>23</v>
      </c>
      <c r="H25" s="1"/>
      <c r="I25" s="74"/>
      <c r="J25" s="74"/>
      <c r="L25" s="91"/>
      <c r="M25" s="39"/>
      <c r="P25" s="39"/>
      <c r="Z25" s="39"/>
      <c r="AA25" s="39"/>
      <c r="AB25" s="39"/>
      <c r="AD25" s="5"/>
      <c r="AE25" s="39"/>
    </row>
    <row r="26" spans="1:40" ht="13.8" x14ac:dyDescent="0.25">
      <c r="A26" s="1">
        <f t="shared" si="0"/>
        <v>24</v>
      </c>
      <c r="H26" s="1"/>
      <c r="I26" s="74"/>
      <c r="J26" s="74"/>
      <c r="L26" s="91"/>
      <c r="M26" s="39"/>
      <c r="P26" s="39"/>
      <c r="Z26" s="39"/>
      <c r="AA26" s="39"/>
      <c r="AB26" s="39"/>
      <c r="AD26" s="5"/>
      <c r="AE26" s="39"/>
    </row>
    <row r="27" spans="1:40" ht="13.8" x14ac:dyDescent="0.25">
      <c r="A27" s="1">
        <f t="shared" si="0"/>
        <v>25</v>
      </c>
      <c r="H27" s="1"/>
      <c r="I27" s="1"/>
      <c r="J27" s="1"/>
      <c r="L27" s="91"/>
      <c r="M27" s="39"/>
      <c r="P27" s="39"/>
      <c r="Z27" s="39"/>
      <c r="AA27" s="39"/>
      <c r="AB27" s="39"/>
      <c r="AC27" s="6"/>
      <c r="AD27" s="5"/>
      <c r="AE27" s="39"/>
    </row>
    <row r="28" spans="1:40" s="6" customFormat="1" ht="13.8" x14ac:dyDescent="0.25">
      <c r="A28" s="1">
        <f t="shared" si="0"/>
        <v>26</v>
      </c>
      <c r="B28" s="1"/>
      <c r="C28" s="1"/>
      <c r="D28" s="1"/>
      <c r="E28" s="1"/>
      <c r="F28" s="1"/>
      <c r="G28" s="20"/>
      <c r="H28" s="1"/>
      <c r="I28" s="1"/>
      <c r="J28" s="1"/>
      <c r="K28" s="1"/>
      <c r="L28" s="91"/>
      <c r="M28" s="39"/>
      <c r="N28" s="1"/>
      <c r="O28" s="1"/>
      <c r="P28" s="39"/>
      <c r="Q28" s="1"/>
      <c r="R28" s="1"/>
      <c r="S28" s="1"/>
      <c r="T28" s="1"/>
      <c r="U28" s="1"/>
      <c r="V28" s="1"/>
      <c r="W28" s="1"/>
      <c r="X28" s="1"/>
      <c r="Y28" s="1"/>
      <c r="Z28" s="39"/>
      <c r="AA28" s="39"/>
      <c r="AB28" s="39"/>
      <c r="AC28" s="1"/>
      <c r="AD28" s="5"/>
      <c r="AE28" s="39"/>
      <c r="AF28" s="1"/>
      <c r="AG28" s="1"/>
      <c r="AH28" s="1"/>
      <c r="AI28" s="1"/>
      <c r="AJ28" s="1"/>
    </row>
    <row r="29" spans="1:40" ht="13.8" x14ac:dyDescent="0.25">
      <c r="A29" s="1">
        <f t="shared" si="0"/>
        <v>27</v>
      </c>
      <c r="H29" s="1"/>
      <c r="I29" s="1"/>
      <c r="J29" s="1"/>
      <c r="L29" s="91"/>
      <c r="M29" s="39"/>
      <c r="P29" s="39"/>
      <c r="Z29" s="39"/>
      <c r="AA29" s="39"/>
      <c r="AB29" s="39"/>
      <c r="AD29" s="5"/>
      <c r="AE29" s="39"/>
    </row>
    <row r="30" spans="1:40" ht="13.8" x14ac:dyDescent="0.25">
      <c r="A30" s="1">
        <f t="shared" si="0"/>
        <v>28</v>
      </c>
      <c r="H30" s="1"/>
      <c r="I30" s="74"/>
      <c r="J30" s="74"/>
      <c r="L30" s="91"/>
      <c r="M30" s="39"/>
      <c r="P30" s="39"/>
      <c r="Z30" s="39"/>
      <c r="AA30" s="39"/>
      <c r="AB30" s="39"/>
      <c r="AD30" s="5"/>
      <c r="AE30" s="39"/>
    </row>
    <row r="31" spans="1:40" ht="13.8" x14ac:dyDescent="0.25">
      <c r="A31" s="1">
        <f t="shared" si="0"/>
        <v>29</v>
      </c>
      <c r="H31" s="1"/>
      <c r="I31" s="74"/>
      <c r="J31" s="74"/>
      <c r="L31" s="91"/>
      <c r="M31" s="39"/>
      <c r="P31" s="39"/>
      <c r="Z31" s="39"/>
      <c r="AA31" s="39"/>
      <c r="AB31" s="39"/>
      <c r="AD31" s="5"/>
      <c r="AE31" s="39"/>
      <c r="AJ31" s="6"/>
    </row>
    <row r="32" spans="1:40" ht="13.8" x14ac:dyDescent="0.25">
      <c r="A32" s="1">
        <f t="shared" ref="A32:A58" si="1">SUM(A31+1)</f>
        <v>30</v>
      </c>
      <c r="H32" s="1"/>
      <c r="I32" s="1"/>
      <c r="J32" s="1"/>
      <c r="L32" s="91"/>
      <c r="M32" s="39"/>
      <c r="P32" s="39"/>
      <c r="Z32" s="39"/>
      <c r="AA32" s="39"/>
      <c r="AB32" s="39"/>
      <c r="AD32" s="5"/>
      <c r="AE32" s="39"/>
    </row>
    <row r="33" spans="1:36" ht="13.8" x14ac:dyDescent="0.25">
      <c r="A33" s="1">
        <f t="shared" si="1"/>
        <v>31</v>
      </c>
      <c r="H33" s="1"/>
      <c r="I33" s="74"/>
      <c r="J33" s="74"/>
      <c r="L33" s="91"/>
      <c r="M33" s="39"/>
      <c r="P33" s="39"/>
      <c r="Z33" s="39"/>
      <c r="AA33" s="39"/>
      <c r="AB33" s="39"/>
      <c r="AC33" s="6"/>
      <c r="AD33" s="5"/>
      <c r="AE33" s="39"/>
    </row>
    <row r="34" spans="1:36" ht="13.8" x14ac:dyDescent="0.25">
      <c r="A34" s="1">
        <f t="shared" si="1"/>
        <v>32</v>
      </c>
      <c r="H34" s="1"/>
      <c r="I34" s="1"/>
      <c r="J34" s="1"/>
      <c r="L34" s="91"/>
      <c r="M34" s="39"/>
      <c r="P34" s="39"/>
      <c r="Z34" s="39"/>
      <c r="AA34" s="39"/>
      <c r="AB34" s="39"/>
      <c r="AC34" s="6"/>
      <c r="AD34" s="5"/>
      <c r="AE34" s="39"/>
    </row>
    <row r="35" spans="1:36" ht="13.8" x14ac:dyDescent="0.25">
      <c r="A35" s="1">
        <f t="shared" si="1"/>
        <v>33</v>
      </c>
      <c r="H35" s="1"/>
      <c r="I35" s="1"/>
      <c r="J35" s="1"/>
      <c r="L35" s="91"/>
      <c r="M35" s="39"/>
      <c r="P35" s="39"/>
      <c r="Z35" s="39"/>
      <c r="AA35" s="39"/>
      <c r="AB35" s="39"/>
      <c r="AD35" s="5"/>
      <c r="AE35" s="39"/>
    </row>
    <row r="36" spans="1:36" ht="13.8" x14ac:dyDescent="0.25">
      <c r="A36" s="1">
        <f t="shared" si="1"/>
        <v>34</v>
      </c>
      <c r="H36" s="1"/>
      <c r="I36" s="1"/>
      <c r="J36" s="1"/>
      <c r="L36" s="91"/>
      <c r="M36" s="39"/>
      <c r="P36" s="39"/>
      <c r="Z36" s="39"/>
      <c r="AA36" s="39"/>
      <c r="AB36" s="39"/>
      <c r="AD36" s="5"/>
      <c r="AE36" s="39"/>
    </row>
    <row r="37" spans="1:36" ht="13.8" x14ac:dyDescent="0.25">
      <c r="A37" s="1">
        <f t="shared" si="1"/>
        <v>35</v>
      </c>
      <c r="H37" s="1"/>
      <c r="I37" s="74"/>
      <c r="J37" s="74"/>
      <c r="L37" s="91"/>
      <c r="M37" s="39"/>
      <c r="P37" s="39"/>
      <c r="Z37" s="39"/>
      <c r="AA37" s="39"/>
      <c r="AB37" s="39"/>
      <c r="AD37" s="5"/>
      <c r="AE37" s="39"/>
    </row>
    <row r="38" spans="1:36" ht="13.8" x14ac:dyDescent="0.25">
      <c r="A38" s="1">
        <f t="shared" si="1"/>
        <v>36</v>
      </c>
      <c r="H38" s="1"/>
      <c r="I38" s="74"/>
      <c r="J38" s="74"/>
      <c r="L38" s="91"/>
      <c r="M38" s="39"/>
      <c r="P38" s="39"/>
      <c r="Z38" s="39"/>
      <c r="AA38" s="39"/>
      <c r="AB38" s="39"/>
      <c r="AD38" s="5"/>
      <c r="AE38" s="39"/>
    </row>
    <row r="39" spans="1:36" ht="13.8" x14ac:dyDescent="0.25">
      <c r="A39" s="1">
        <f t="shared" si="1"/>
        <v>37</v>
      </c>
      <c r="H39" s="1"/>
      <c r="I39" s="1"/>
      <c r="J39" s="1"/>
      <c r="L39" s="91"/>
      <c r="M39" s="39"/>
      <c r="P39" s="39"/>
      <c r="Z39" s="39"/>
      <c r="AA39" s="39"/>
      <c r="AB39" s="39"/>
      <c r="AD39" s="5"/>
      <c r="AE39" s="39"/>
    </row>
    <row r="40" spans="1:36" ht="13.8" x14ac:dyDescent="0.25">
      <c r="A40" s="1">
        <f t="shared" si="1"/>
        <v>38</v>
      </c>
      <c r="H40" s="1"/>
      <c r="I40" s="74"/>
      <c r="J40" s="74"/>
      <c r="L40" s="91"/>
      <c r="M40" s="39"/>
      <c r="P40" s="39"/>
      <c r="Z40" s="39"/>
      <c r="AA40" s="39"/>
      <c r="AB40" s="39"/>
      <c r="AD40" s="5"/>
      <c r="AE40" s="39"/>
    </row>
    <row r="41" spans="1:36" ht="13.8" x14ac:dyDescent="0.25">
      <c r="A41" s="1">
        <f t="shared" si="1"/>
        <v>39</v>
      </c>
      <c r="H41" s="1"/>
      <c r="I41" s="1"/>
      <c r="J41" s="1"/>
      <c r="L41" s="91"/>
      <c r="M41" s="39"/>
      <c r="P41" s="39"/>
      <c r="Z41" s="39"/>
      <c r="AA41" s="39"/>
      <c r="AB41" s="39"/>
      <c r="AD41" s="5"/>
      <c r="AE41" s="39"/>
    </row>
    <row r="42" spans="1:36" ht="13.8" x14ac:dyDescent="0.25">
      <c r="A42" s="1">
        <f t="shared" si="1"/>
        <v>40</v>
      </c>
      <c r="H42" s="1"/>
      <c r="I42" s="1"/>
      <c r="J42" s="1"/>
      <c r="L42" s="91"/>
      <c r="M42" s="39"/>
      <c r="P42" s="39"/>
      <c r="Z42" s="39"/>
      <c r="AA42" s="39"/>
      <c r="AB42" s="39"/>
      <c r="AC42" s="6"/>
      <c r="AD42" s="5"/>
      <c r="AE42" s="39"/>
    </row>
    <row r="43" spans="1:36" ht="13.8" x14ac:dyDescent="0.25">
      <c r="A43" s="1">
        <f t="shared" si="1"/>
        <v>41</v>
      </c>
      <c r="H43" s="1"/>
      <c r="I43" s="1"/>
      <c r="J43" s="1"/>
      <c r="L43" s="91"/>
      <c r="M43" s="39"/>
      <c r="P43" s="39"/>
      <c r="Z43" s="39"/>
      <c r="AA43" s="39"/>
      <c r="AB43" s="39"/>
      <c r="AD43" s="5"/>
      <c r="AE43" s="39"/>
    </row>
    <row r="44" spans="1:36" ht="13.8" x14ac:dyDescent="0.25">
      <c r="A44" s="1">
        <f t="shared" si="1"/>
        <v>42</v>
      </c>
      <c r="H44" s="1"/>
      <c r="I44" s="1"/>
      <c r="J44" s="1"/>
      <c r="L44" s="91"/>
      <c r="M44" s="39"/>
      <c r="P44" s="39"/>
      <c r="Z44" s="39"/>
      <c r="AA44" s="39"/>
      <c r="AB44" s="39"/>
      <c r="AD44" s="5"/>
      <c r="AE44" s="39"/>
    </row>
    <row r="45" spans="1:36" ht="13.8" x14ac:dyDescent="0.25">
      <c r="A45" s="1">
        <f t="shared" si="1"/>
        <v>43</v>
      </c>
      <c r="H45" s="1"/>
      <c r="I45" s="1"/>
      <c r="J45" s="1"/>
      <c r="L45" s="91"/>
      <c r="M45" s="39"/>
      <c r="P45" s="39"/>
      <c r="Z45" s="39"/>
      <c r="AA45" s="39"/>
      <c r="AB45" s="39"/>
      <c r="AC45" s="6"/>
      <c r="AD45" s="5"/>
      <c r="AE45" s="39"/>
    </row>
    <row r="46" spans="1:36" ht="13.8" x14ac:dyDescent="0.25">
      <c r="A46" s="1">
        <f t="shared" si="1"/>
        <v>44</v>
      </c>
      <c r="H46" s="1"/>
      <c r="I46" s="74"/>
      <c r="J46" s="74"/>
      <c r="L46" s="91"/>
      <c r="M46" s="39"/>
      <c r="P46" s="39"/>
      <c r="Z46" s="39"/>
      <c r="AA46" s="39"/>
      <c r="AB46" s="39"/>
      <c r="AC46" s="6"/>
      <c r="AD46" s="5"/>
      <c r="AE46" s="39"/>
    </row>
    <row r="47" spans="1:36" s="6" customFormat="1" ht="13.8" x14ac:dyDescent="0.25">
      <c r="A47" s="1">
        <f t="shared" si="1"/>
        <v>45</v>
      </c>
      <c r="B47" s="1"/>
      <c r="C47" s="1"/>
      <c r="D47" s="1"/>
      <c r="E47" s="1"/>
      <c r="F47" s="1"/>
      <c r="G47" s="20"/>
      <c r="H47" s="1"/>
      <c r="I47" s="74"/>
      <c r="J47" s="74"/>
      <c r="K47" s="1"/>
      <c r="L47" s="91"/>
      <c r="M47" s="39"/>
      <c r="N47" s="1"/>
      <c r="O47" s="1"/>
      <c r="P47" s="39"/>
      <c r="Q47" s="1"/>
      <c r="R47" s="1"/>
      <c r="S47" s="1"/>
      <c r="T47" s="1"/>
      <c r="U47" s="1"/>
      <c r="V47" s="1"/>
      <c r="W47" s="1"/>
      <c r="X47" s="1"/>
      <c r="Y47" s="1"/>
      <c r="Z47" s="39"/>
      <c r="AA47" s="39"/>
      <c r="AB47" s="39"/>
      <c r="AD47" s="5"/>
      <c r="AE47" s="39"/>
      <c r="AF47" s="1"/>
      <c r="AG47" s="1"/>
      <c r="AH47" s="1"/>
      <c r="AI47" s="1"/>
      <c r="AJ47" s="1"/>
    </row>
    <row r="48" spans="1:36" ht="13.8" x14ac:dyDescent="0.25">
      <c r="A48" s="1">
        <f t="shared" si="1"/>
        <v>46</v>
      </c>
      <c r="H48" s="1"/>
      <c r="I48" s="74"/>
      <c r="J48" s="74"/>
      <c r="L48" s="91"/>
      <c r="M48" s="39"/>
      <c r="P48" s="39"/>
      <c r="Z48" s="39"/>
      <c r="AA48" s="39"/>
      <c r="AB48" s="39"/>
      <c r="AC48" s="6"/>
      <c r="AD48" s="5"/>
      <c r="AE48" s="39"/>
    </row>
    <row r="49" spans="1:36" s="15" customFormat="1" ht="13.8" x14ac:dyDescent="0.25">
      <c r="A49" s="1">
        <f t="shared" si="1"/>
        <v>47</v>
      </c>
      <c r="B49" s="1"/>
      <c r="C49" s="1"/>
      <c r="D49" s="1"/>
      <c r="E49" s="1"/>
      <c r="F49" s="1"/>
      <c r="G49" s="20"/>
      <c r="H49" s="1"/>
      <c r="I49" s="1"/>
      <c r="J49" s="1"/>
      <c r="K49" s="1"/>
      <c r="L49" s="91"/>
      <c r="M49" s="39"/>
      <c r="N49" s="1"/>
      <c r="O49" s="1"/>
      <c r="P49" s="39"/>
      <c r="Q49" s="1"/>
      <c r="R49" s="1"/>
      <c r="S49" s="1"/>
      <c r="T49" s="1"/>
      <c r="U49" s="1"/>
      <c r="V49" s="1"/>
      <c r="W49" s="1"/>
      <c r="X49" s="1"/>
      <c r="Y49" s="1"/>
      <c r="Z49" s="39"/>
      <c r="AA49" s="39"/>
      <c r="AB49" s="39"/>
      <c r="AC49" s="1"/>
      <c r="AD49" s="5"/>
      <c r="AE49" s="39"/>
      <c r="AF49" s="1"/>
      <c r="AG49" s="1"/>
      <c r="AH49" s="1"/>
      <c r="AI49" s="1"/>
      <c r="AJ49" s="6"/>
    </row>
    <row r="50" spans="1:36" ht="13.8" x14ac:dyDescent="0.25">
      <c r="A50" s="1">
        <f t="shared" si="1"/>
        <v>48</v>
      </c>
      <c r="H50" s="1"/>
      <c r="I50" s="1"/>
      <c r="J50" s="1"/>
      <c r="L50" s="91"/>
      <c r="M50" s="39"/>
      <c r="P50" s="39"/>
      <c r="Z50" s="39"/>
      <c r="AA50" s="39"/>
      <c r="AB50" s="39"/>
      <c r="AC50" s="15"/>
      <c r="AD50" s="5"/>
      <c r="AE50" s="39"/>
    </row>
    <row r="51" spans="1:36" ht="13.8" x14ac:dyDescent="0.25">
      <c r="A51" s="1">
        <f t="shared" si="1"/>
        <v>49</v>
      </c>
      <c r="H51" s="1"/>
      <c r="I51" s="74"/>
      <c r="J51" s="74"/>
      <c r="L51" s="91"/>
      <c r="M51" s="39"/>
      <c r="P51" s="39"/>
      <c r="Z51" s="39"/>
      <c r="AA51" s="39"/>
      <c r="AB51" s="39"/>
      <c r="AC51" s="6"/>
      <c r="AD51" s="5"/>
      <c r="AE51" s="39"/>
    </row>
    <row r="52" spans="1:36" ht="13.8" x14ac:dyDescent="0.25">
      <c r="A52" s="1">
        <f t="shared" si="1"/>
        <v>50</v>
      </c>
      <c r="H52" s="1"/>
      <c r="I52" s="1"/>
      <c r="J52" s="1"/>
      <c r="L52" s="91"/>
      <c r="M52" s="39"/>
      <c r="P52" s="39"/>
      <c r="Z52" s="39"/>
      <c r="AA52" s="39"/>
      <c r="AB52" s="39"/>
      <c r="AD52" s="5"/>
      <c r="AE52" s="39"/>
    </row>
    <row r="53" spans="1:36" ht="15.6" customHeight="1" x14ac:dyDescent="0.25">
      <c r="A53" s="1">
        <f t="shared" si="1"/>
        <v>51</v>
      </c>
      <c r="H53" s="1"/>
      <c r="I53" s="1"/>
      <c r="J53" s="1"/>
      <c r="L53" s="91"/>
      <c r="M53" s="39"/>
      <c r="P53" s="39"/>
      <c r="Z53" s="39"/>
      <c r="AA53" s="39"/>
      <c r="AB53" s="39"/>
      <c r="AC53" s="6"/>
      <c r="AD53" s="5"/>
      <c r="AE53" s="39"/>
    </row>
    <row r="54" spans="1:36" ht="13.8" x14ac:dyDescent="0.25">
      <c r="A54" s="1">
        <f t="shared" si="1"/>
        <v>52</v>
      </c>
      <c r="H54" s="1"/>
      <c r="I54" s="1"/>
      <c r="J54" s="1"/>
      <c r="L54" s="91"/>
      <c r="M54" s="39"/>
      <c r="P54" s="39"/>
      <c r="Z54" s="39"/>
      <c r="AA54" s="39"/>
      <c r="AB54" s="39"/>
      <c r="AD54" s="5"/>
      <c r="AE54" s="39"/>
    </row>
    <row r="55" spans="1:36" ht="13.8" x14ac:dyDescent="0.25">
      <c r="A55" s="1">
        <f t="shared" si="1"/>
        <v>53</v>
      </c>
      <c r="H55" s="1"/>
      <c r="I55" s="1"/>
      <c r="J55" s="1"/>
      <c r="L55" s="91"/>
      <c r="M55" s="39"/>
      <c r="P55" s="39"/>
      <c r="Z55" s="39"/>
      <c r="AA55" s="39"/>
      <c r="AB55" s="39"/>
      <c r="AD55" s="5"/>
      <c r="AE55" s="39"/>
    </row>
    <row r="56" spans="1:36" ht="13.8" x14ac:dyDescent="0.25">
      <c r="A56" s="1">
        <f t="shared" si="1"/>
        <v>54</v>
      </c>
      <c r="H56" s="1"/>
      <c r="I56" s="1"/>
      <c r="J56" s="1"/>
      <c r="L56" s="91"/>
      <c r="M56" s="39"/>
      <c r="P56" s="39"/>
      <c r="Z56" s="39"/>
      <c r="AA56" s="39"/>
      <c r="AB56" s="39"/>
      <c r="AC56" s="15"/>
      <c r="AD56" s="5"/>
      <c r="AE56" s="39"/>
    </row>
    <row r="57" spans="1:36" ht="13.8" x14ac:dyDescent="0.25">
      <c r="A57" s="1">
        <f t="shared" si="1"/>
        <v>55</v>
      </c>
      <c r="H57" s="1"/>
      <c r="I57" s="1"/>
      <c r="J57" s="1"/>
      <c r="L57" s="91"/>
      <c r="M57" s="39"/>
      <c r="P57" s="39"/>
      <c r="Z57" s="39"/>
      <c r="AA57" s="39"/>
      <c r="AB57" s="39"/>
      <c r="AC57" s="15"/>
      <c r="AD57" s="5"/>
      <c r="AE57" s="39"/>
    </row>
    <row r="58" spans="1:36" ht="13.8" x14ac:dyDescent="0.25">
      <c r="A58" s="1">
        <f t="shared" si="1"/>
        <v>56</v>
      </c>
      <c r="H58" s="1"/>
      <c r="I58" s="74"/>
      <c r="J58" s="74"/>
      <c r="L58" s="91"/>
      <c r="M58" s="39"/>
      <c r="P58" s="39"/>
      <c r="Z58" s="39"/>
      <c r="AA58" s="39"/>
      <c r="AB58" s="39"/>
      <c r="AD58" s="5"/>
      <c r="AE58" s="39"/>
    </row>
    <row r="59" spans="1:36" ht="13.8" x14ac:dyDescent="0.25">
      <c r="A59" s="1">
        <f t="shared" ref="A59:A88" si="2">SUM(A58+1)</f>
        <v>57</v>
      </c>
      <c r="H59" s="1"/>
      <c r="I59" s="1"/>
      <c r="J59" s="1"/>
      <c r="L59" s="91"/>
      <c r="M59" s="39"/>
      <c r="P59" s="39"/>
      <c r="Z59" s="39"/>
      <c r="AA59" s="39"/>
      <c r="AB59" s="39"/>
      <c r="AD59" s="5"/>
      <c r="AE59" s="39"/>
    </row>
    <row r="60" spans="1:36" ht="13.8" x14ac:dyDescent="0.25">
      <c r="A60" s="1">
        <f t="shared" si="2"/>
        <v>58</v>
      </c>
      <c r="H60" s="1"/>
      <c r="I60" s="1"/>
      <c r="J60" s="1"/>
      <c r="L60" s="91"/>
      <c r="M60" s="39"/>
      <c r="P60" s="39"/>
      <c r="Z60" s="39"/>
      <c r="AA60" s="39"/>
      <c r="AB60" s="39"/>
      <c r="AD60" s="5"/>
      <c r="AE60" s="39"/>
    </row>
    <row r="61" spans="1:36" ht="13.8" x14ac:dyDescent="0.25">
      <c r="A61" s="1">
        <f t="shared" si="2"/>
        <v>59</v>
      </c>
      <c r="H61" s="1"/>
      <c r="I61" s="1"/>
      <c r="J61" s="1"/>
      <c r="L61" s="91"/>
      <c r="M61" s="39"/>
      <c r="P61" s="39"/>
      <c r="Z61" s="39"/>
      <c r="AA61" s="39"/>
      <c r="AB61" s="39"/>
      <c r="AD61" s="5"/>
      <c r="AE61" s="39"/>
    </row>
    <row r="62" spans="1:36" ht="13.8" x14ac:dyDescent="0.25">
      <c r="A62" s="1">
        <f t="shared" si="2"/>
        <v>60</v>
      </c>
      <c r="H62" s="1"/>
      <c r="I62" s="1"/>
      <c r="J62" s="1"/>
      <c r="L62" s="91"/>
      <c r="M62" s="39"/>
      <c r="P62" s="39"/>
      <c r="Z62" s="39"/>
      <c r="AA62" s="39"/>
      <c r="AB62" s="39"/>
      <c r="AD62" s="5"/>
      <c r="AE62" s="39"/>
    </row>
    <row r="63" spans="1:36" ht="13.8" x14ac:dyDescent="0.25">
      <c r="A63" s="1">
        <f t="shared" si="2"/>
        <v>61</v>
      </c>
      <c r="H63" s="1"/>
      <c r="I63" s="1"/>
      <c r="J63" s="1"/>
      <c r="L63" s="91"/>
      <c r="M63" s="39"/>
      <c r="P63" s="39"/>
      <c r="Z63" s="39"/>
      <c r="AA63" s="39"/>
      <c r="AB63" s="39"/>
      <c r="AD63" s="5"/>
      <c r="AE63" s="39"/>
    </row>
    <row r="64" spans="1:36" ht="13.8" x14ac:dyDescent="0.25">
      <c r="A64" s="1">
        <f t="shared" si="2"/>
        <v>62</v>
      </c>
      <c r="H64" s="1"/>
      <c r="I64" s="1"/>
      <c r="J64" s="1"/>
      <c r="L64" s="91"/>
      <c r="M64" s="39"/>
      <c r="P64" s="39"/>
      <c r="Z64" s="39"/>
      <c r="AA64" s="39"/>
      <c r="AB64" s="39"/>
      <c r="AD64" s="5"/>
      <c r="AE64" s="39"/>
    </row>
    <row r="65" spans="1:31" ht="13.8" x14ac:dyDescent="0.25">
      <c r="A65" s="1">
        <f t="shared" si="2"/>
        <v>63</v>
      </c>
      <c r="H65" s="1"/>
      <c r="I65" s="1"/>
      <c r="J65" s="1"/>
      <c r="L65" s="91"/>
      <c r="M65" s="39"/>
      <c r="P65" s="39"/>
      <c r="Z65" s="39"/>
      <c r="AA65" s="39"/>
      <c r="AB65" s="39"/>
      <c r="AD65" s="5"/>
      <c r="AE65" s="39"/>
    </row>
    <row r="66" spans="1:31" ht="13.8" x14ac:dyDescent="0.25">
      <c r="A66" s="1">
        <f t="shared" si="2"/>
        <v>64</v>
      </c>
      <c r="H66" s="1"/>
      <c r="I66" s="1"/>
      <c r="J66" s="1"/>
      <c r="L66" s="91"/>
      <c r="M66" s="39"/>
      <c r="P66" s="39"/>
      <c r="Z66" s="39"/>
      <c r="AA66" s="39"/>
      <c r="AB66" s="39"/>
      <c r="AD66" s="5"/>
      <c r="AE66" s="39"/>
    </row>
    <row r="67" spans="1:31" ht="13.8" x14ac:dyDescent="0.25">
      <c r="A67" s="1">
        <f t="shared" si="2"/>
        <v>65</v>
      </c>
      <c r="H67" s="1"/>
      <c r="I67" s="74"/>
      <c r="J67" s="74"/>
      <c r="L67" s="91"/>
      <c r="M67" s="39"/>
      <c r="P67" s="39"/>
      <c r="Z67" s="39"/>
      <c r="AA67" s="39"/>
      <c r="AB67" s="39"/>
      <c r="AC67" s="6"/>
      <c r="AD67" s="5"/>
      <c r="AE67" s="39"/>
    </row>
    <row r="68" spans="1:31" ht="13.8" x14ac:dyDescent="0.25">
      <c r="A68" s="1">
        <f t="shared" si="2"/>
        <v>66</v>
      </c>
      <c r="H68" s="1"/>
      <c r="I68" s="1"/>
      <c r="J68" s="1"/>
      <c r="L68" s="91"/>
      <c r="M68" s="39"/>
      <c r="P68" s="39"/>
      <c r="Z68" s="39"/>
      <c r="AA68" s="39"/>
      <c r="AB68" s="39"/>
      <c r="AD68" s="5"/>
      <c r="AE68" s="39"/>
    </row>
    <row r="69" spans="1:31" ht="13.8" x14ac:dyDescent="0.25">
      <c r="A69" s="1">
        <f t="shared" si="2"/>
        <v>67</v>
      </c>
      <c r="H69" s="1"/>
      <c r="I69" s="1"/>
      <c r="J69" s="1"/>
      <c r="L69" s="91"/>
      <c r="M69" s="39"/>
      <c r="P69" s="39"/>
      <c r="Z69" s="39"/>
      <c r="AA69" s="39"/>
      <c r="AB69" s="39"/>
      <c r="AD69" s="5"/>
      <c r="AE69" s="39"/>
    </row>
    <row r="70" spans="1:31" ht="13.8" x14ac:dyDescent="0.25">
      <c r="A70" s="1">
        <f t="shared" si="2"/>
        <v>68</v>
      </c>
      <c r="H70" s="1"/>
      <c r="I70" s="1"/>
      <c r="J70" s="1"/>
      <c r="L70" s="91"/>
      <c r="M70" s="39"/>
      <c r="P70" s="39"/>
      <c r="Z70" s="39"/>
      <c r="AA70" s="39"/>
      <c r="AB70" s="39"/>
      <c r="AD70" s="5"/>
      <c r="AE70" s="39"/>
    </row>
    <row r="71" spans="1:31" ht="13.8" x14ac:dyDescent="0.25">
      <c r="A71" s="1">
        <f t="shared" si="2"/>
        <v>69</v>
      </c>
      <c r="H71" s="1"/>
      <c r="I71" s="74"/>
      <c r="J71" s="74"/>
      <c r="L71" s="91"/>
      <c r="M71" s="39"/>
      <c r="P71" s="39"/>
      <c r="Z71" s="39"/>
      <c r="AA71" s="39"/>
      <c r="AB71" s="39"/>
      <c r="AD71" s="5"/>
      <c r="AE71" s="39"/>
    </row>
    <row r="72" spans="1:31" ht="13.8" x14ac:dyDescent="0.25">
      <c r="A72" s="1">
        <f t="shared" si="2"/>
        <v>70</v>
      </c>
      <c r="H72" s="1"/>
      <c r="I72" s="1"/>
      <c r="J72" s="1"/>
      <c r="L72" s="91"/>
      <c r="M72" s="39"/>
      <c r="P72" s="39"/>
      <c r="Z72" s="39"/>
      <c r="AA72" s="39"/>
      <c r="AB72" s="39"/>
      <c r="AD72" s="5"/>
      <c r="AE72" s="39"/>
    </row>
    <row r="73" spans="1:31" ht="13.8" x14ac:dyDescent="0.25">
      <c r="A73" s="1">
        <f t="shared" si="2"/>
        <v>71</v>
      </c>
      <c r="H73" s="1"/>
      <c r="I73" s="1"/>
      <c r="J73" s="1"/>
      <c r="L73" s="91"/>
      <c r="M73" s="39"/>
      <c r="P73" s="39"/>
      <c r="Z73" s="39"/>
      <c r="AA73" s="39"/>
      <c r="AB73" s="39"/>
      <c r="AD73" s="5"/>
      <c r="AE73" s="39"/>
    </row>
    <row r="74" spans="1:31" ht="13.8" x14ac:dyDescent="0.25">
      <c r="A74" s="1">
        <f t="shared" si="2"/>
        <v>72</v>
      </c>
      <c r="H74" s="1"/>
      <c r="I74" s="1"/>
      <c r="J74" s="1"/>
      <c r="L74" s="91"/>
      <c r="M74" s="39"/>
      <c r="P74" s="39"/>
      <c r="Z74" s="39"/>
      <c r="AA74" s="39"/>
      <c r="AB74" s="39"/>
      <c r="AD74" s="5"/>
      <c r="AE74" s="39"/>
    </row>
    <row r="75" spans="1:31" ht="13.8" x14ac:dyDescent="0.25">
      <c r="A75" s="1">
        <f t="shared" si="2"/>
        <v>73</v>
      </c>
      <c r="H75" s="1"/>
      <c r="I75" s="74"/>
      <c r="J75" s="74"/>
      <c r="L75" s="91"/>
      <c r="M75" s="39"/>
      <c r="P75" s="39"/>
      <c r="Z75" s="39"/>
      <c r="AA75" s="39"/>
      <c r="AB75" s="39"/>
      <c r="AD75" s="5"/>
      <c r="AE75" s="39"/>
    </row>
    <row r="76" spans="1:31" ht="13.8" x14ac:dyDescent="0.25">
      <c r="A76" s="1">
        <f t="shared" si="2"/>
        <v>74</v>
      </c>
      <c r="H76" s="1"/>
      <c r="I76" s="74"/>
      <c r="J76" s="1"/>
      <c r="L76" s="91"/>
      <c r="M76" s="39"/>
      <c r="P76" s="39"/>
      <c r="Z76" s="39"/>
      <c r="AA76" s="39"/>
      <c r="AB76" s="39"/>
      <c r="AD76" s="5"/>
      <c r="AE76" s="39"/>
    </row>
    <row r="77" spans="1:31" ht="13.8" x14ac:dyDescent="0.25">
      <c r="A77" s="1">
        <f t="shared" si="2"/>
        <v>75</v>
      </c>
      <c r="H77" s="1"/>
      <c r="I77" s="74"/>
      <c r="J77" s="1"/>
      <c r="L77" s="91"/>
      <c r="M77" s="39"/>
      <c r="P77" s="39"/>
      <c r="Z77" s="39"/>
      <c r="AA77" s="39"/>
      <c r="AB77" s="39"/>
      <c r="AD77" s="5"/>
      <c r="AE77" s="39"/>
    </row>
    <row r="78" spans="1:31" ht="13.8" x14ac:dyDescent="0.25">
      <c r="A78" s="1">
        <f t="shared" si="2"/>
        <v>76</v>
      </c>
      <c r="H78" s="1"/>
      <c r="I78" s="74"/>
      <c r="J78" s="74"/>
      <c r="L78" s="91"/>
      <c r="M78" s="39"/>
      <c r="P78" s="39"/>
      <c r="Z78" s="39"/>
      <c r="AA78" s="39"/>
      <c r="AB78" s="39"/>
      <c r="AD78" s="5"/>
      <c r="AE78" s="39"/>
    </row>
    <row r="79" spans="1:31" ht="13.8" x14ac:dyDescent="0.25">
      <c r="A79" s="1">
        <f t="shared" si="2"/>
        <v>77</v>
      </c>
      <c r="H79" s="1"/>
      <c r="I79" s="74"/>
      <c r="J79" s="74"/>
      <c r="M79" s="39"/>
      <c r="P79" s="39"/>
      <c r="Z79" s="39"/>
      <c r="AA79" s="39"/>
      <c r="AB79" s="39"/>
      <c r="AD79" s="5"/>
      <c r="AE79" s="39"/>
    </row>
    <row r="80" spans="1:31" ht="13.8" x14ac:dyDescent="0.25">
      <c r="A80" s="1">
        <f t="shared" si="2"/>
        <v>78</v>
      </c>
      <c r="H80" s="1"/>
      <c r="I80" s="74"/>
      <c r="J80" s="74"/>
      <c r="M80" s="39"/>
      <c r="P80" s="39"/>
      <c r="Z80" s="39"/>
      <c r="AA80" s="39"/>
      <c r="AB80" s="39"/>
      <c r="AD80" s="5"/>
      <c r="AE80" s="39"/>
    </row>
    <row r="81" spans="1:31" ht="13.8" x14ac:dyDescent="0.25">
      <c r="A81" s="1">
        <f t="shared" si="2"/>
        <v>79</v>
      </c>
      <c r="F81" s="18"/>
      <c r="H81" s="1"/>
      <c r="I81" s="74"/>
      <c r="J81" s="74"/>
      <c r="L81" s="91"/>
      <c r="M81" s="39"/>
      <c r="P81" s="39"/>
      <c r="Z81" s="39"/>
      <c r="AA81" s="39"/>
      <c r="AB81" s="39"/>
      <c r="AD81" s="5"/>
      <c r="AE81" s="39"/>
    </row>
    <row r="82" spans="1:31" ht="13.8" x14ac:dyDescent="0.25">
      <c r="A82" s="1">
        <f t="shared" si="2"/>
        <v>80</v>
      </c>
      <c r="H82" s="1"/>
      <c r="I82" s="74"/>
      <c r="J82" s="74"/>
      <c r="L82" s="91"/>
      <c r="M82" s="39"/>
      <c r="P82" s="39"/>
      <c r="Z82" s="39"/>
      <c r="AA82" s="39"/>
      <c r="AB82" s="39"/>
      <c r="AD82" s="5"/>
      <c r="AE82" s="39"/>
    </row>
    <row r="83" spans="1:31" ht="13.8" x14ac:dyDescent="0.25">
      <c r="A83" s="1">
        <f t="shared" si="2"/>
        <v>81</v>
      </c>
      <c r="H83" s="1"/>
      <c r="I83" s="74"/>
      <c r="J83" s="74"/>
      <c r="L83" s="91"/>
      <c r="M83" s="39"/>
      <c r="P83" s="39"/>
      <c r="Z83" s="39"/>
      <c r="AA83" s="39"/>
      <c r="AB83" s="39"/>
      <c r="AD83" s="5"/>
      <c r="AE83" s="39"/>
    </row>
    <row r="84" spans="1:31" ht="13.8" x14ac:dyDescent="0.25">
      <c r="A84" s="1">
        <f t="shared" si="2"/>
        <v>82</v>
      </c>
      <c r="H84" s="1"/>
      <c r="I84" s="74"/>
      <c r="J84" s="74"/>
      <c r="L84" s="91"/>
      <c r="M84" s="39"/>
      <c r="P84" s="39"/>
      <c r="Z84" s="39"/>
      <c r="AA84" s="39"/>
      <c r="AB84" s="39"/>
      <c r="AD84" s="5"/>
      <c r="AE84" s="39"/>
    </row>
    <row r="85" spans="1:31" ht="13.8" x14ac:dyDescent="0.25">
      <c r="A85" s="1">
        <f t="shared" si="2"/>
        <v>83</v>
      </c>
      <c r="H85" s="1"/>
      <c r="I85" s="74"/>
      <c r="J85" s="74"/>
      <c r="L85" s="91"/>
      <c r="M85" s="39"/>
      <c r="P85" s="39"/>
      <c r="Z85" s="39"/>
      <c r="AA85" s="39"/>
      <c r="AB85" s="39"/>
      <c r="AD85" s="5"/>
      <c r="AE85" s="39"/>
    </row>
    <row r="86" spans="1:31" ht="13.8" x14ac:dyDescent="0.25">
      <c r="A86" s="1">
        <f t="shared" si="2"/>
        <v>84</v>
      </c>
      <c r="H86" s="1"/>
      <c r="I86" s="74"/>
      <c r="J86" s="74"/>
      <c r="L86" s="91"/>
      <c r="M86" s="39"/>
      <c r="P86" s="39"/>
      <c r="Z86" s="39"/>
      <c r="AA86" s="39"/>
      <c r="AB86" s="39"/>
      <c r="AD86" s="5"/>
      <c r="AE86" s="39"/>
    </row>
    <row r="87" spans="1:31" ht="13.8" x14ac:dyDescent="0.25">
      <c r="A87" s="1">
        <f t="shared" si="2"/>
        <v>85</v>
      </c>
      <c r="H87" s="1"/>
      <c r="I87" s="74"/>
      <c r="J87" s="74"/>
      <c r="L87" s="91"/>
      <c r="M87" s="39"/>
      <c r="P87" s="39"/>
      <c r="Z87" s="39"/>
      <c r="AA87" s="39"/>
      <c r="AB87" s="39"/>
      <c r="AC87" s="6"/>
      <c r="AD87" s="5"/>
      <c r="AE87" s="39"/>
    </row>
    <row r="88" spans="1:31" ht="13.8" x14ac:dyDescent="0.25">
      <c r="A88" s="1">
        <f t="shared" si="2"/>
        <v>86</v>
      </c>
      <c r="H88" s="1"/>
      <c r="I88" s="74"/>
      <c r="J88" s="74"/>
      <c r="M88" s="39"/>
      <c r="P88" s="39"/>
      <c r="Z88" s="39"/>
      <c r="AA88" s="39"/>
      <c r="AB88" s="39"/>
      <c r="AD88" s="5"/>
      <c r="AE88" s="39"/>
    </row>
    <row r="89" spans="1:31" ht="13.8" x14ac:dyDescent="0.25">
      <c r="A89" s="1">
        <f t="shared" ref="A89:A95" si="3">SUM(A88+1)</f>
        <v>87</v>
      </c>
      <c r="H89" s="1"/>
      <c r="I89" s="74"/>
      <c r="J89" s="74"/>
      <c r="K89" s="18"/>
      <c r="M89" s="39"/>
      <c r="P89" s="39"/>
      <c r="Z89" s="39"/>
      <c r="AA89" s="39"/>
      <c r="AB89" s="39"/>
      <c r="AD89" s="5"/>
      <c r="AE89" s="39"/>
    </row>
    <row r="90" spans="1:31" ht="13.8" x14ac:dyDescent="0.25">
      <c r="A90" s="1">
        <f t="shared" si="3"/>
        <v>88</v>
      </c>
      <c r="H90" s="1"/>
      <c r="I90" s="74"/>
      <c r="J90" s="74"/>
      <c r="L90" s="91"/>
      <c r="M90" s="39"/>
      <c r="P90" s="39"/>
      <c r="Z90" s="39"/>
      <c r="AA90" s="39"/>
      <c r="AB90" s="39"/>
      <c r="AC90" s="15"/>
      <c r="AD90" s="5"/>
      <c r="AE90" s="39"/>
    </row>
    <row r="91" spans="1:31" ht="13.8" x14ac:dyDescent="0.25">
      <c r="A91" s="1">
        <f t="shared" si="3"/>
        <v>89</v>
      </c>
      <c r="H91" s="1"/>
      <c r="I91" s="74"/>
      <c r="J91" s="74"/>
      <c r="M91" s="40"/>
      <c r="P91" s="40"/>
      <c r="Z91" s="40"/>
      <c r="AA91" s="40"/>
      <c r="AB91" s="40"/>
      <c r="AD91" s="37"/>
      <c r="AE91" s="40"/>
    </row>
    <row r="92" spans="1:31" ht="13.8" x14ac:dyDescent="0.25">
      <c r="A92" s="1">
        <f t="shared" si="3"/>
        <v>90</v>
      </c>
      <c r="H92" s="1"/>
      <c r="I92" s="74"/>
      <c r="J92" s="74"/>
      <c r="M92" s="39"/>
      <c r="P92" s="39"/>
      <c r="Z92" s="39"/>
      <c r="AA92" s="39"/>
      <c r="AB92" s="39"/>
      <c r="AD92" s="5"/>
      <c r="AE92" s="39"/>
    </row>
    <row r="93" spans="1:31" ht="13.8" x14ac:dyDescent="0.25">
      <c r="A93" s="1">
        <f t="shared" si="3"/>
        <v>91</v>
      </c>
      <c r="H93" s="1"/>
      <c r="I93" s="74"/>
      <c r="J93" s="74"/>
      <c r="M93" s="39"/>
      <c r="P93" s="39"/>
      <c r="Z93" s="39"/>
      <c r="AA93" s="39"/>
      <c r="AB93" s="39"/>
      <c r="AD93" s="5"/>
      <c r="AE93" s="39"/>
    </row>
    <row r="94" spans="1:31" ht="13.8" x14ac:dyDescent="0.25">
      <c r="A94" s="1">
        <f t="shared" si="3"/>
        <v>92</v>
      </c>
      <c r="H94" s="1"/>
      <c r="I94" s="74"/>
      <c r="J94" s="74"/>
      <c r="M94" s="39"/>
      <c r="P94" s="39"/>
      <c r="Z94" s="39"/>
      <c r="AA94" s="39"/>
      <c r="AB94" s="39"/>
      <c r="AD94" s="5"/>
      <c r="AE94" s="39"/>
    </row>
    <row r="95" spans="1:31" ht="13.8" x14ac:dyDescent="0.25">
      <c r="A95" s="1">
        <f t="shared" si="3"/>
        <v>93</v>
      </c>
      <c r="H95" s="1"/>
      <c r="I95" s="74"/>
      <c r="J95" s="74"/>
      <c r="M95" s="39"/>
      <c r="P95" s="39"/>
      <c r="Z95" s="39"/>
      <c r="AA95" s="39"/>
      <c r="AB95" s="39"/>
      <c r="AD95" s="5"/>
      <c r="AE95" s="39"/>
    </row>
    <row r="96" spans="1:31" ht="13.8" x14ac:dyDescent="0.25">
      <c r="A96" s="1">
        <v>105</v>
      </c>
      <c r="H96" s="1"/>
      <c r="I96" s="74"/>
      <c r="J96" s="74"/>
      <c r="M96" s="39"/>
      <c r="P96" s="39"/>
      <c r="Z96" s="39"/>
      <c r="AA96" s="39"/>
      <c r="AB96" s="39"/>
      <c r="AD96" s="5"/>
      <c r="AE96" s="39"/>
    </row>
    <row r="97" spans="1:45" ht="13.8" x14ac:dyDescent="0.25">
      <c r="A97" s="1">
        <v>106</v>
      </c>
      <c r="H97" s="1"/>
      <c r="I97" s="74"/>
      <c r="J97" s="74"/>
      <c r="M97" s="39"/>
      <c r="P97" s="39"/>
      <c r="Z97" s="39"/>
      <c r="AA97" s="39"/>
      <c r="AB97" s="39"/>
      <c r="AD97" s="5"/>
      <c r="AE97" s="39"/>
    </row>
    <row r="98" spans="1:45" ht="13.8" x14ac:dyDescent="0.25">
      <c r="A98" s="1">
        <f t="shared" ref="A98:A129" si="4">A97+1</f>
        <v>107</v>
      </c>
      <c r="H98" s="1"/>
      <c r="I98" s="74"/>
      <c r="J98" s="74"/>
      <c r="M98" s="39"/>
      <c r="P98" s="39"/>
      <c r="Z98" s="39"/>
      <c r="AA98" s="39"/>
      <c r="AB98" s="39"/>
      <c r="AD98" s="5"/>
      <c r="AE98" s="39"/>
    </row>
    <row r="99" spans="1:45" ht="13.8" x14ac:dyDescent="0.25">
      <c r="A99" s="1">
        <f t="shared" si="4"/>
        <v>108</v>
      </c>
      <c r="H99" s="1"/>
      <c r="I99" s="74"/>
      <c r="J99" s="74"/>
      <c r="M99" s="39"/>
      <c r="P99" s="39"/>
      <c r="Z99" s="39"/>
      <c r="AA99" s="39"/>
      <c r="AB99" s="39"/>
      <c r="AD99" s="5"/>
      <c r="AE99" s="39"/>
    </row>
    <row r="100" spans="1:45" ht="13.8" x14ac:dyDescent="0.25">
      <c r="A100" s="1">
        <f t="shared" si="4"/>
        <v>109</v>
      </c>
      <c r="H100" s="1"/>
      <c r="I100" s="74"/>
      <c r="J100" s="74"/>
      <c r="M100" s="39"/>
      <c r="P100" s="39"/>
      <c r="Z100" s="39"/>
      <c r="AA100" s="39"/>
      <c r="AB100" s="39"/>
      <c r="AD100" s="5"/>
      <c r="AE100" s="39"/>
    </row>
    <row r="101" spans="1:45" ht="13.8" x14ac:dyDescent="0.25">
      <c r="A101" s="1">
        <f t="shared" si="4"/>
        <v>110</v>
      </c>
      <c r="H101" s="1"/>
      <c r="I101" s="74"/>
      <c r="J101" s="74"/>
      <c r="M101" s="39"/>
      <c r="P101" s="39"/>
      <c r="Z101" s="39"/>
      <c r="AA101" s="39"/>
      <c r="AB101" s="39"/>
      <c r="AD101" s="5"/>
      <c r="AE101" s="39"/>
    </row>
    <row r="102" spans="1:45" ht="13.8" x14ac:dyDescent="0.25">
      <c r="A102" s="1">
        <f t="shared" si="4"/>
        <v>111</v>
      </c>
      <c r="H102" s="1"/>
      <c r="I102" s="74"/>
      <c r="J102" s="74"/>
      <c r="M102" s="39"/>
      <c r="P102" s="39"/>
      <c r="Z102" s="39"/>
      <c r="AA102" s="39"/>
      <c r="AB102" s="39"/>
      <c r="AD102" s="5"/>
      <c r="AE102" s="39"/>
    </row>
    <row r="103" spans="1:45" ht="13.8" x14ac:dyDescent="0.25">
      <c r="A103" s="1">
        <f t="shared" si="4"/>
        <v>112</v>
      </c>
      <c r="B103" s="54"/>
      <c r="C103" s="54"/>
      <c r="D103" s="54"/>
      <c r="E103" s="54"/>
      <c r="F103" s="54"/>
      <c r="G103" s="56"/>
      <c r="H103" s="54"/>
      <c r="I103" s="73"/>
      <c r="J103" s="73"/>
      <c r="K103" s="54"/>
      <c r="M103" s="57"/>
      <c r="N103" s="54"/>
      <c r="O103" s="54"/>
      <c r="P103" s="54"/>
      <c r="Q103" s="54"/>
      <c r="R103" s="54"/>
      <c r="S103" s="54"/>
      <c r="T103" s="54"/>
      <c r="U103" s="54"/>
      <c r="V103" s="54"/>
      <c r="W103" s="54"/>
      <c r="X103" s="54"/>
      <c r="Y103" s="54"/>
      <c r="Z103" s="54"/>
      <c r="AA103" s="54"/>
      <c r="AB103" s="54"/>
      <c r="AC103" s="54"/>
      <c r="AD103" s="54"/>
      <c r="AE103" s="39"/>
    </row>
    <row r="104" spans="1:45" ht="13.8" x14ac:dyDescent="0.25">
      <c r="A104" s="1">
        <f t="shared" si="4"/>
        <v>113</v>
      </c>
      <c r="B104" s="54"/>
      <c r="C104" s="54"/>
      <c r="D104" s="54"/>
      <c r="E104" s="54"/>
      <c r="F104" s="54"/>
      <c r="G104" s="56"/>
      <c r="H104" s="54"/>
      <c r="I104" s="73"/>
      <c r="J104" s="73"/>
      <c r="K104" s="54"/>
      <c r="M104" s="57"/>
      <c r="N104" s="58"/>
      <c r="O104" s="58"/>
      <c r="P104" s="54"/>
      <c r="Q104" s="54"/>
      <c r="R104" s="54"/>
      <c r="S104" s="54"/>
      <c r="T104" s="54"/>
      <c r="U104" s="54"/>
      <c r="V104" s="54"/>
      <c r="W104" s="54"/>
      <c r="X104" s="54"/>
      <c r="Y104" s="54"/>
      <c r="Z104" s="54"/>
      <c r="AA104" s="54"/>
      <c r="AB104" s="54"/>
      <c r="AC104" s="54"/>
      <c r="AD104" s="54"/>
      <c r="AE104" s="39"/>
    </row>
    <row r="105" spans="1:45" ht="13.8" x14ac:dyDescent="0.25">
      <c r="A105" s="1">
        <f t="shared" si="4"/>
        <v>114</v>
      </c>
      <c r="B105" s="54"/>
      <c r="C105" s="54"/>
      <c r="D105" s="54"/>
      <c r="E105" s="54"/>
      <c r="F105" s="54"/>
      <c r="G105" s="56"/>
      <c r="H105" s="54"/>
      <c r="I105" s="73"/>
      <c r="J105" s="1"/>
      <c r="K105" s="54"/>
      <c r="M105" s="57"/>
      <c r="N105" s="54"/>
      <c r="O105" s="54"/>
      <c r="P105" s="54"/>
      <c r="Q105" s="54"/>
      <c r="R105" s="54"/>
      <c r="S105" s="54"/>
      <c r="T105" s="54"/>
      <c r="U105" s="54"/>
      <c r="V105" s="54"/>
      <c r="W105" s="54"/>
      <c r="X105" s="54"/>
      <c r="Y105" s="54"/>
      <c r="Z105" s="54"/>
      <c r="AA105" s="54"/>
      <c r="AB105" s="54"/>
      <c r="AC105" s="54"/>
      <c r="AE105" s="39"/>
      <c r="AH105" s="54"/>
    </row>
    <row r="106" spans="1:45" ht="13.8" x14ac:dyDescent="0.25">
      <c r="A106" s="1">
        <f t="shared" si="4"/>
        <v>115</v>
      </c>
      <c r="B106" s="54"/>
      <c r="C106" s="54"/>
      <c r="D106" s="54"/>
      <c r="E106" s="54"/>
      <c r="F106" s="54"/>
      <c r="G106" s="56"/>
      <c r="H106" s="54"/>
      <c r="I106" s="73"/>
      <c r="J106" s="73"/>
      <c r="K106" s="54"/>
      <c r="M106" s="57"/>
      <c r="N106" s="54"/>
      <c r="O106" s="54"/>
      <c r="P106" s="54"/>
      <c r="Q106" s="54"/>
      <c r="R106" s="54"/>
      <c r="S106" s="54"/>
      <c r="T106" s="54"/>
      <c r="U106" s="54"/>
      <c r="V106" s="54"/>
      <c r="W106" s="54"/>
      <c r="X106" s="54"/>
      <c r="Y106" s="54"/>
      <c r="Z106" s="54"/>
      <c r="AA106" s="54"/>
      <c r="AB106" s="54"/>
      <c r="AC106" s="54"/>
      <c r="AD106" s="54"/>
      <c r="AE106" s="39"/>
    </row>
    <row r="107" spans="1:45" ht="13.8" x14ac:dyDescent="0.25">
      <c r="A107" s="1">
        <f t="shared" si="4"/>
        <v>116</v>
      </c>
      <c r="B107" s="54"/>
      <c r="C107" s="54"/>
      <c r="D107" s="54"/>
      <c r="E107" s="54"/>
      <c r="F107" s="54"/>
      <c r="G107" s="56"/>
      <c r="H107" s="54"/>
      <c r="I107" s="73"/>
      <c r="J107" s="73"/>
      <c r="K107" s="54"/>
      <c r="M107" s="57"/>
      <c r="N107" s="54"/>
      <c r="O107" s="54"/>
      <c r="P107" s="54"/>
      <c r="Q107" s="54"/>
      <c r="R107" s="54"/>
      <c r="S107" s="54"/>
      <c r="T107" s="54"/>
      <c r="U107" s="54"/>
      <c r="V107" s="54"/>
      <c r="W107" s="54"/>
      <c r="X107" s="54"/>
      <c r="Y107" s="54"/>
      <c r="Z107" s="54"/>
      <c r="AA107" s="54"/>
      <c r="AB107" s="54"/>
      <c r="AC107" s="54"/>
      <c r="AE107" s="39"/>
      <c r="AH107" s="54"/>
    </row>
    <row r="108" spans="1:45" ht="13.8" x14ac:dyDescent="0.25">
      <c r="A108" s="1">
        <f t="shared" si="4"/>
        <v>117</v>
      </c>
      <c r="B108" s="54"/>
      <c r="C108" s="54"/>
      <c r="D108" s="54"/>
      <c r="E108" s="54"/>
      <c r="F108" s="54"/>
      <c r="G108" s="56"/>
      <c r="H108" s="54"/>
      <c r="I108" s="73"/>
      <c r="J108" s="73"/>
      <c r="K108" s="54"/>
      <c r="M108" s="57"/>
      <c r="N108" s="54"/>
      <c r="O108" s="54"/>
      <c r="P108" s="54"/>
      <c r="Q108" s="54"/>
      <c r="R108" s="54"/>
      <c r="S108" s="54"/>
      <c r="T108" s="54"/>
      <c r="U108" s="54"/>
      <c r="V108" s="54"/>
      <c r="W108" s="54"/>
      <c r="X108" s="54"/>
      <c r="Y108" s="54"/>
      <c r="Z108" s="54"/>
      <c r="AA108" s="54"/>
      <c r="AB108" s="54"/>
      <c r="AC108" s="54"/>
      <c r="AE108" s="62"/>
      <c r="AF108" s="62"/>
      <c r="AG108" s="62"/>
    </row>
    <row r="109" spans="1:45" ht="13.8" x14ac:dyDescent="0.25">
      <c r="A109" s="1">
        <f t="shared" si="4"/>
        <v>118</v>
      </c>
      <c r="B109" s="54"/>
      <c r="C109" s="54"/>
      <c r="D109" s="54"/>
      <c r="E109" s="54"/>
      <c r="F109" s="54"/>
      <c r="G109" s="56"/>
      <c r="H109" s="54"/>
      <c r="I109" s="73"/>
      <c r="J109" s="73"/>
      <c r="K109" s="54"/>
      <c r="M109" s="57"/>
      <c r="N109" s="54"/>
      <c r="O109" s="54"/>
      <c r="P109" s="54"/>
      <c r="Q109" s="54"/>
      <c r="R109" s="54"/>
      <c r="S109" s="54"/>
      <c r="T109" s="54"/>
      <c r="U109" s="54"/>
      <c r="V109" s="54"/>
      <c r="W109" s="54"/>
      <c r="X109" s="54"/>
      <c r="Y109" s="54"/>
      <c r="Z109" s="54"/>
      <c r="AA109" s="54"/>
      <c r="AB109" s="54"/>
      <c r="AC109" s="54"/>
      <c r="AE109" s="62"/>
      <c r="AF109" s="62"/>
      <c r="AG109" s="62"/>
      <c r="AH109" s="54"/>
      <c r="AK109" s="6"/>
      <c r="AL109" s="6"/>
      <c r="AM109" s="6"/>
      <c r="AN109" s="6"/>
      <c r="AO109" s="6"/>
      <c r="AP109" s="6"/>
      <c r="AQ109" s="6"/>
      <c r="AR109" s="6"/>
      <c r="AS109" s="6"/>
    </row>
    <row r="110" spans="1:45" ht="13.8" x14ac:dyDescent="0.25">
      <c r="A110" s="1">
        <f t="shared" si="4"/>
        <v>119</v>
      </c>
      <c r="B110" s="54"/>
      <c r="C110" s="54"/>
      <c r="D110" s="54"/>
      <c r="E110" s="54"/>
      <c r="F110" s="54"/>
      <c r="G110" s="56"/>
      <c r="H110" s="54"/>
      <c r="I110" s="73"/>
      <c r="J110" s="73"/>
      <c r="K110" s="54"/>
      <c r="M110" s="57"/>
      <c r="N110" s="54"/>
      <c r="O110" s="54"/>
      <c r="P110" s="54"/>
      <c r="Q110" s="54"/>
      <c r="R110" s="54"/>
      <c r="S110" s="54"/>
      <c r="T110" s="54"/>
      <c r="U110" s="54"/>
      <c r="V110" s="54"/>
      <c r="W110" s="54"/>
      <c r="X110" s="54"/>
      <c r="Y110" s="54"/>
      <c r="Z110" s="54"/>
      <c r="AA110" s="54"/>
      <c r="AB110" s="54"/>
      <c r="AC110" s="54"/>
      <c r="AD110" s="54"/>
      <c r="AE110" s="62"/>
      <c r="AF110" s="62"/>
      <c r="AG110" s="62"/>
      <c r="AH110" s="62"/>
    </row>
    <row r="111" spans="1:45" ht="13.8" x14ac:dyDescent="0.25">
      <c r="A111" s="1">
        <f t="shared" si="4"/>
        <v>120</v>
      </c>
      <c r="B111" s="54"/>
      <c r="C111" s="54"/>
      <c r="D111" s="54"/>
      <c r="E111" s="54"/>
      <c r="F111" s="54"/>
      <c r="G111" s="56"/>
      <c r="H111" s="54"/>
      <c r="I111" s="54"/>
      <c r="J111" s="54"/>
      <c r="K111" s="54"/>
      <c r="M111" s="57"/>
      <c r="N111" s="54"/>
      <c r="O111" s="54"/>
      <c r="P111" s="54"/>
      <c r="Q111" s="54"/>
      <c r="R111" s="54"/>
      <c r="S111" s="54"/>
      <c r="T111" s="54"/>
      <c r="U111" s="54"/>
      <c r="V111" s="54"/>
      <c r="W111" s="54"/>
      <c r="X111" s="54"/>
      <c r="Y111" s="54"/>
      <c r="Z111" s="54"/>
      <c r="AA111" s="54"/>
      <c r="AB111" s="54"/>
      <c r="AC111" s="54"/>
      <c r="AD111" s="54"/>
      <c r="AE111" s="62"/>
      <c r="AG111" s="62"/>
      <c r="AH111" s="62"/>
    </row>
    <row r="112" spans="1:45" ht="13.8" x14ac:dyDescent="0.25">
      <c r="A112" s="1">
        <f t="shared" si="4"/>
        <v>121</v>
      </c>
      <c r="B112" s="54"/>
      <c r="C112" s="54"/>
      <c r="D112" s="54"/>
      <c r="E112" s="54"/>
      <c r="F112" s="54"/>
      <c r="G112" s="56"/>
      <c r="H112" s="54"/>
      <c r="I112" s="54"/>
      <c r="J112" s="54"/>
      <c r="K112" s="54"/>
      <c r="M112" s="57"/>
      <c r="N112" s="54"/>
      <c r="O112" s="54"/>
      <c r="P112" s="54"/>
      <c r="Q112" s="54"/>
      <c r="R112" s="54"/>
      <c r="S112" s="54"/>
      <c r="T112" s="54"/>
      <c r="U112" s="54"/>
      <c r="V112" s="54"/>
      <c r="W112" s="54"/>
      <c r="X112" s="54"/>
      <c r="Y112" s="54"/>
      <c r="Z112" s="54"/>
      <c r="AA112" s="54"/>
      <c r="AB112" s="54"/>
      <c r="AC112" s="54"/>
      <c r="AD112" s="54"/>
      <c r="AE112" s="62"/>
      <c r="AG112" s="62"/>
      <c r="AH112" s="62"/>
      <c r="AJ112" s="6"/>
      <c r="AK112" s="6"/>
      <c r="AL112" s="6"/>
      <c r="AM112" s="6"/>
      <c r="AO112" s="6"/>
      <c r="AP112" s="6"/>
      <c r="AQ112" s="6"/>
      <c r="AR112" s="6"/>
      <c r="AS112" s="6"/>
    </row>
    <row r="113" spans="1:45" ht="13.8" x14ac:dyDescent="0.25">
      <c r="A113" s="1">
        <f t="shared" si="4"/>
        <v>122</v>
      </c>
      <c r="B113" s="54"/>
      <c r="C113" s="54"/>
      <c r="D113" s="54"/>
      <c r="E113" s="54"/>
      <c r="F113" s="54"/>
      <c r="G113" s="56"/>
      <c r="H113" s="54"/>
      <c r="I113" s="73"/>
      <c r="J113" s="73"/>
      <c r="K113" s="54"/>
      <c r="M113" s="57"/>
      <c r="N113" s="54"/>
      <c r="O113" s="54"/>
      <c r="P113" s="54"/>
      <c r="Q113" s="54"/>
      <c r="R113" s="54"/>
      <c r="S113" s="54"/>
      <c r="T113" s="54"/>
      <c r="U113" s="54"/>
      <c r="V113" s="54"/>
      <c r="W113" s="54"/>
      <c r="X113" s="54"/>
      <c r="Y113" s="54"/>
      <c r="Z113" s="54"/>
      <c r="AA113" s="54"/>
      <c r="AB113" s="54"/>
      <c r="AC113" s="54"/>
      <c r="AD113" s="54"/>
      <c r="AE113" s="62"/>
      <c r="AG113" s="62"/>
      <c r="AH113" s="62"/>
    </row>
    <row r="114" spans="1:45" ht="13.8" x14ac:dyDescent="0.25">
      <c r="A114" s="1">
        <f t="shared" si="4"/>
        <v>123</v>
      </c>
      <c r="B114" s="54"/>
      <c r="C114" s="54"/>
      <c r="D114" s="54"/>
      <c r="E114" s="54"/>
      <c r="F114" s="54"/>
      <c r="G114" s="56"/>
      <c r="H114" s="54"/>
      <c r="I114" s="54"/>
      <c r="J114" s="54"/>
      <c r="K114" s="54"/>
      <c r="M114" s="57"/>
      <c r="N114" s="54"/>
      <c r="O114" s="54"/>
      <c r="P114" s="54"/>
      <c r="Q114" s="54"/>
      <c r="R114" s="54"/>
      <c r="S114" s="54"/>
      <c r="T114" s="54"/>
      <c r="U114" s="54"/>
      <c r="V114" s="54"/>
      <c r="W114" s="54"/>
      <c r="X114" s="54"/>
      <c r="Y114" s="54"/>
      <c r="Z114" s="54"/>
      <c r="AA114" s="54"/>
      <c r="AB114" s="54"/>
      <c r="AC114" s="54"/>
      <c r="AD114" s="54"/>
      <c r="AE114" s="62"/>
      <c r="AG114" s="62"/>
      <c r="AH114" s="62"/>
    </row>
    <row r="115" spans="1:45" ht="13.8" x14ac:dyDescent="0.25">
      <c r="A115" s="1">
        <f t="shared" si="4"/>
        <v>124</v>
      </c>
      <c r="B115" s="54"/>
      <c r="C115" s="54"/>
      <c r="D115" s="54"/>
      <c r="E115" s="54"/>
      <c r="F115" s="54"/>
      <c r="G115" s="56"/>
      <c r="H115" s="54"/>
      <c r="I115" s="54"/>
      <c r="J115" s="54"/>
      <c r="K115" s="54"/>
      <c r="M115" s="57"/>
      <c r="N115" s="54"/>
      <c r="O115" s="54"/>
      <c r="P115" s="54"/>
      <c r="Q115" s="54"/>
      <c r="R115" s="54"/>
      <c r="S115" s="54"/>
      <c r="T115" s="54"/>
      <c r="U115" s="54"/>
      <c r="V115" s="54"/>
      <c r="W115" s="54"/>
      <c r="X115" s="54"/>
      <c r="Y115" s="54"/>
      <c r="Z115" s="54"/>
      <c r="AA115" s="54"/>
      <c r="AB115" s="54"/>
      <c r="AC115" s="54"/>
      <c r="AD115" s="54"/>
      <c r="AE115" s="62"/>
      <c r="AG115" s="62"/>
      <c r="AH115" s="62"/>
      <c r="AJ115" s="6"/>
    </row>
    <row r="116" spans="1:45" ht="13.8" x14ac:dyDescent="0.25">
      <c r="A116" s="1">
        <f t="shared" si="4"/>
        <v>125</v>
      </c>
      <c r="B116" s="54"/>
      <c r="C116" s="54"/>
      <c r="D116" s="54"/>
      <c r="E116" s="54"/>
      <c r="F116" s="54"/>
      <c r="G116" s="56"/>
      <c r="H116" s="54"/>
      <c r="I116" s="73"/>
      <c r="J116" s="73"/>
      <c r="K116" s="54"/>
      <c r="M116" s="57"/>
      <c r="N116" s="54"/>
      <c r="O116" s="54"/>
      <c r="P116" s="54"/>
      <c r="Q116" s="54"/>
      <c r="R116" s="54"/>
      <c r="S116" s="54"/>
      <c r="T116" s="54"/>
      <c r="U116" s="54"/>
      <c r="V116" s="54"/>
      <c r="W116" s="54"/>
      <c r="X116" s="54"/>
      <c r="Y116" s="54"/>
      <c r="Z116" s="54"/>
      <c r="AA116" s="54"/>
      <c r="AB116" s="54"/>
      <c r="AC116" s="54"/>
      <c r="AD116" s="54"/>
      <c r="AE116" s="62"/>
      <c r="AG116" s="62"/>
      <c r="AH116" s="62"/>
    </row>
    <row r="117" spans="1:45" ht="13.8" x14ac:dyDescent="0.25">
      <c r="A117" s="1">
        <f t="shared" si="4"/>
        <v>126</v>
      </c>
      <c r="B117" s="54"/>
      <c r="C117" s="54"/>
      <c r="D117" s="54"/>
      <c r="E117" s="54"/>
      <c r="F117" s="54"/>
      <c r="G117" s="56"/>
      <c r="H117" s="54"/>
      <c r="I117" s="73"/>
      <c r="J117" s="73"/>
      <c r="K117" s="54"/>
      <c r="M117" s="57"/>
      <c r="N117" s="54"/>
      <c r="O117" s="54"/>
      <c r="P117" s="54"/>
      <c r="Q117" s="54"/>
      <c r="R117" s="54"/>
      <c r="S117" s="54"/>
      <c r="T117" s="54"/>
      <c r="U117" s="54"/>
      <c r="V117" s="54"/>
      <c r="W117" s="54"/>
      <c r="X117" s="54"/>
      <c r="Y117" s="54"/>
      <c r="Z117" s="54"/>
      <c r="AA117" s="54"/>
      <c r="AB117" s="54"/>
      <c r="AC117" s="54"/>
      <c r="AD117" s="54"/>
      <c r="AE117" s="62"/>
      <c r="AG117" s="62"/>
      <c r="AH117" s="62"/>
      <c r="AK117" s="6"/>
      <c r="AL117" s="6"/>
      <c r="AM117" s="6"/>
      <c r="AN117" s="6"/>
      <c r="AO117" s="6"/>
      <c r="AP117" s="6"/>
      <c r="AQ117" s="6"/>
      <c r="AR117" s="6"/>
      <c r="AS117" s="6"/>
    </row>
    <row r="118" spans="1:45" ht="13.8" x14ac:dyDescent="0.25">
      <c r="A118" s="1">
        <f t="shared" si="4"/>
        <v>127</v>
      </c>
      <c r="B118" s="54"/>
      <c r="C118" s="54"/>
      <c r="D118" s="54"/>
      <c r="E118" s="54"/>
      <c r="F118" s="54"/>
      <c r="G118" s="56"/>
      <c r="H118" s="54"/>
      <c r="I118" s="73"/>
      <c r="J118" s="73"/>
      <c r="K118" s="54"/>
      <c r="M118" s="57"/>
      <c r="N118" s="54"/>
      <c r="O118" s="54"/>
      <c r="P118" s="54"/>
      <c r="Q118" s="54"/>
      <c r="R118" s="54"/>
      <c r="S118" s="54"/>
      <c r="T118" s="54"/>
      <c r="U118" s="54"/>
      <c r="V118" s="54"/>
      <c r="W118" s="54"/>
      <c r="X118" s="54"/>
      <c r="Y118" s="54"/>
      <c r="Z118" s="54"/>
      <c r="AA118" s="54"/>
      <c r="AB118" s="54"/>
      <c r="AC118" s="54"/>
      <c r="AD118" s="54"/>
      <c r="AE118" s="62"/>
      <c r="AF118" s="62"/>
      <c r="AG118" s="62"/>
      <c r="AH118" s="62"/>
    </row>
    <row r="119" spans="1:45" ht="13.8" x14ac:dyDescent="0.25">
      <c r="A119" s="1">
        <f t="shared" si="4"/>
        <v>128</v>
      </c>
      <c r="B119" s="54"/>
      <c r="C119" s="54"/>
      <c r="D119" s="54"/>
      <c r="E119" s="54"/>
      <c r="F119" s="54"/>
      <c r="G119" s="56"/>
      <c r="H119" s="54"/>
      <c r="I119" s="73"/>
      <c r="J119" s="73"/>
      <c r="K119" s="54"/>
      <c r="M119" s="57"/>
      <c r="N119" s="54"/>
      <c r="O119" s="54"/>
      <c r="P119" s="54"/>
      <c r="Q119" s="54"/>
      <c r="R119" s="54"/>
      <c r="S119" s="54"/>
      <c r="T119" s="54"/>
      <c r="U119" s="54"/>
      <c r="V119" s="54"/>
      <c r="W119" s="54"/>
      <c r="X119" s="54"/>
      <c r="Y119" s="54"/>
      <c r="Z119" s="54"/>
      <c r="AA119" s="54"/>
      <c r="AB119" s="54"/>
      <c r="AC119" s="54"/>
      <c r="AD119" s="54"/>
      <c r="AE119" s="54"/>
      <c r="AF119" s="54"/>
      <c r="AG119" s="54"/>
      <c r="AH119" s="62"/>
    </row>
    <row r="120" spans="1:45" ht="13.8" x14ac:dyDescent="0.25">
      <c r="A120" s="1">
        <f t="shared" si="4"/>
        <v>129</v>
      </c>
      <c r="B120" s="54"/>
      <c r="C120" s="54"/>
      <c r="D120" s="54"/>
      <c r="E120" s="54"/>
      <c r="F120" s="54"/>
      <c r="G120" s="56"/>
      <c r="H120" s="54"/>
      <c r="I120" s="73"/>
      <c r="J120" s="73"/>
      <c r="K120" s="54"/>
      <c r="M120" s="57"/>
      <c r="N120" s="54"/>
      <c r="O120" s="54"/>
      <c r="P120" s="54"/>
      <c r="Q120" s="54"/>
      <c r="R120" s="54"/>
      <c r="S120" s="54"/>
      <c r="T120" s="54"/>
      <c r="U120" s="54"/>
      <c r="V120" s="54"/>
      <c r="W120" s="54"/>
      <c r="X120" s="54"/>
      <c r="Y120" s="54"/>
      <c r="Z120" s="54"/>
      <c r="AA120" s="54"/>
      <c r="AB120" s="54"/>
      <c r="AC120" s="54"/>
      <c r="AD120" s="54"/>
      <c r="AE120" s="54"/>
      <c r="AF120" s="54"/>
      <c r="AG120" s="54"/>
      <c r="AH120" s="62"/>
      <c r="AJ120" s="6"/>
      <c r="AK120" s="6"/>
      <c r="AL120" s="6"/>
      <c r="AM120" s="6"/>
      <c r="AO120" s="6"/>
      <c r="AP120" s="6"/>
      <c r="AQ120" s="6"/>
      <c r="AR120" s="6"/>
      <c r="AS120" s="6"/>
    </row>
    <row r="121" spans="1:45" ht="13.8" x14ac:dyDescent="0.25">
      <c r="A121" s="1">
        <f t="shared" si="4"/>
        <v>130</v>
      </c>
      <c r="B121" s="54"/>
      <c r="C121" s="54"/>
      <c r="D121" s="54"/>
      <c r="E121" s="54"/>
      <c r="F121" s="54"/>
      <c r="G121" s="56"/>
      <c r="H121" s="54"/>
      <c r="I121" s="73"/>
      <c r="J121" s="73"/>
      <c r="K121" s="54"/>
      <c r="M121" s="57"/>
      <c r="N121" s="54"/>
      <c r="O121" s="54"/>
      <c r="P121" s="54"/>
      <c r="Q121" s="54"/>
      <c r="R121" s="54"/>
      <c r="S121" s="54"/>
      <c r="T121" s="54"/>
      <c r="U121" s="54"/>
      <c r="V121" s="54"/>
      <c r="W121" s="54"/>
      <c r="X121" s="54"/>
      <c r="Y121" s="54"/>
      <c r="Z121" s="54"/>
      <c r="AA121" s="54"/>
      <c r="AB121" s="54"/>
      <c r="AC121" s="54"/>
      <c r="AD121" s="54"/>
      <c r="AE121" s="54"/>
      <c r="AF121" s="54"/>
      <c r="AG121" s="54"/>
      <c r="AH121" s="62"/>
    </row>
    <row r="122" spans="1:45" ht="13.8" x14ac:dyDescent="0.25">
      <c r="A122" s="1">
        <f t="shared" si="4"/>
        <v>131</v>
      </c>
      <c r="B122" s="54"/>
      <c r="C122" s="54"/>
      <c r="D122" s="54"/>
      <c r="E122" s="54"/>
      <c r="F122" s="54"/>
      <c r="G122" s="56"/>
      <c r="H122" s="54"/>
      <c r="I122" s="73"/>
      <c r="J122" s="73"/>
      <c r="K122" s="54"/>
      <c r="M122" s="57"/>
      <c r="N122" s="54"/>
      <c r="O122" s="54"/>
      <c r="P122" s="54"/>
      <c r="Q122" s="54"/>
      <c r="R122" s="54"/>
      <c r="S122" s="54"/>
      <c r="T122" s="54"/>
      <c r="U122" s="54"/>
      <c r="V122" s="54"/>
      <c r="W122" s="54"/>
      <c r="X122" s="54"/>
      <c r="Y122" s="54"/>
      <c r="Z122" s="54"/>
      <c r="AA122" s="54"/>
      <c r="AB122" s="54"/>
      <c r="AC122" s="54"/>
      <c r="AD122" s="54"/>
      <c r="AE122" s="54"/>
      <c r="AF122" s="54"/>
      <c r="AG122" s="54"/>
      <c r="AH122" s="62"/>
    </row>
    <row r="123" spans="1:45" ht="13.8" x14ac:dyDescent="0.25">
      <c r="A123" s="1">
        <f t="shared" si="4"/>
        <v>132</v>
      </c>
      <c r="B123" s="54"/>
      <c r="C123" s="54"/>
      <c r="D123" s="54"/>
      <c r="E123" s="54"/>
      <c r="F123" s="54"/>
      <c r="G123" s="56"/>
      <c r="H123" s="54"/>
      <c r="I123" s="73"/>
      <c r="J123" s="73"/>
      <c r="K123" s="54"/>
      <c r="M123" s="57"/>
      <c r="N123" s="54"/>
      <c r="O123" s="54"/>
      <c r="P123" s="54"/>
      <c r="Q123" s="54"/>
      <c r="R123" s="54"/>
      <c r="S123" s="54"/>
      <c r="T123" s="54"/>
      <c r="U123" s="54"/>
      <c r="V123" s="54"/>
      <c r="W123" s="54"/>
      <c r="X123" s="54"/>
      <c r="Y123" s="54"/>
      <c r="Z123" s="54"/>
      <c r="AA123" s="54"/>
      <c r="AB123" s="54"/>
      <c r="AC123" s="54"/>
      <c r="AD123" s="54"/>
      <c r="AE123" s="54"/>
      <c r="AF123" s="54"/>
      <c r="AG123" s="54"/>
      <c r="AH123" s="62"/>
      <c r="AJ123" s="6"/>
      <c r="AK123" s="6"/>
      <c r="AL123" s="6"/>
      <c r="AM123" s="6"/>
      <c r="AO123" s="6"/>
      <c r="AP123" s="6"/>
      <c r="AQ123" s="6"/>
      <c r="AR123" s="6"/>
      <c r="AS123" s="6"/>
    </row>
    <row r="124" spans="1:45" ht="13.8" x14ac:dyDescent="0.25">
      <c r="A124" s="1">
        <f t="shared" si="4"/>
        <v>133</v>
      </c>
      <c r="B124" s="54">
        <f>Input!W1</f>
        <v>0</v>
      </c>
      <c r="C124" s="54">
        <f>Input!W2</f>
        <v>0</v>
      </c>
      <c r="D124" s="54">
        <f>Input!W3</f>
        <v>0</v>
      </c>
      <c r="E124" s="54">
        <f>Input!W4</f>
        <v>0</v>
      </c>
      <c r="F124" s="54">
        <f>Input!W5</f>
        <v>0</v>
      </c>
      <c r="G124" s="56">
        <f>Input!W6</f>
        <v>0</v>
      </c>
      <c r="H124" s="54">
        <f>Input!W7</f>
        <v>0</v>
      </c>
      <c r="I124" s="73">
        <f>Input!W8</f>
        <v>0</v>
      </c>
      <c r="J124" s="73">
        <f>Input!W9</f>
        <v>0</v>
      </c>
      <c r="K124" s="54">
        <f>Input!W10</f>
        <v>0</v>
      </c>
      <c r="L124" s="89">
        <f>Input!W11</f>
        <v>0</v>
      </c>
      <c r="M124" s="57">
        <f>Input!W12</f>
        <v>0</v>
      </c>
      <c r="N124" s="54">
        <f>Input!W13</f>
        <v>0</v>
      </c>
      <c r="O124" s="54">
        <f>Input!W14</f>
        <v>0</v>
      </c>
      <c r="P124" s="54">
        <f>Input!W15</f>
        <v>0</v>
      </c>
      <c r="Q124" s="54">
        <f>Input!W16</f>
        <v>0</v>
      </c>
      <c r="R124" s="54">
        <f>Input!W17</f>
        <v>0</v>
      </c>
      <c r="S124" s="54">
        <f>Input!W18</f>
        <v>0</v>
      </c>
      <c r="T124" s="54">
        <f>Input!W19</f>
        <v>0</v>
      </c>
      <c r="U124" s="54">
        <f>Input!W20</f>
        <v>0</v>
      </c>
      <c r="V124" s="54">
        <f>Input!W21</f>
        <v>0</v>
      </c>
      <c r="W124" s="54">
        <f>Input!W22</f>
        <v>0</v>
      </c>
      <c r="X124" s="54">
        <f>Input!W23</f>
        <v>0</v>
      </c>
      <c r="Y124" s="54">
        <f>Input!W24</f>
        <v>0</v>
      </c>
      <c r="Z124" s="54">
        <f>Input!W25</f>
        <v>0</v>
      </c>
      <c r="AA124" s="54">
        <f>Input!W26</f>
        <v>0</v>
      </c>
      <c r="AB124" s="54">
        <f>Input!W27</f>
        <v>0</v>
      </c>
      <c r="AC124" s="54">
        <f>Input!W28</f>
        <v>0</v>
      </c>
      <c r="AD124" s="54">
        <f>Input!W29</f>
        <v>0</v>
      </c>
      <c r="AE124" s="54"/>
      <c r="AF124" s="54"/>
      <c r="AG124" s="54"/>
      <c r="AH124" s="62"/>
    </row>
    <row r="125" spans="1:45" ht="13.8" x14ac:dyDescent="0.25">
      <c r="A125" s="1">
        <f t="shared" si="4"/>
        <v>134</v>
      </c>
      <c r="B125" s="54">
        <f>Input!X1</f>
        <v>0</v>
      </c>
      <c r="C125" s="54">
        <f>Input!X2</f>
        <v>0</v>
      </c>
      <c r="D125" s="54">
        <f>Input!X3</f>
        <v>0</v>
      </c>
      <c r="E125" s="54">
        <f>Input!X4</f>
        <v>0</v>
      </c>
      <c r="F125" s="54">
        <f>Input!X5</f>
        <v>0</v>
      </c>
      <c r="G125" s="56">
        <f>Input!X6</f>
        <v>0</v>
      </c>
      <c r="H125" s="54">
        <f>Input!X7</f>
        <v>0</v>
      </c>
      <c r="I125" s="73">
        <f>Input!X8</f>
        <v>0</v>
      </c>
      <c r="J125" s="73">
        <f>Input!X9</f>
        <v>0</v>
      </c>
      <c r="K125" s="54">
        <f>Input!X10</f>
        <v>0</v>
      </c>
      <c r="L125" s="89">
        <f>Input!X11</f>
        <v>0</v>
      </c>
      <c r="M125" s="57">
        <f>Input!X12</f>
        <v>0</v>
      </c>
      <c r="N125" s="54">
        <f>Input!X13</f>
        <v>0</v>
      </c>
      <c r="O125" s="54">
        <f>Input!X14</f>
        <v>0</v>
      </c>
      <c r="P125" s="54">
        <f>Input!X15</f>
        <v>0</v>
      </c>
      <c r="Q125" s="54">
        <f>Input!X16</f>
        <v>0</v>
      </c>
      <c r="R125" s="54">
        <f>Input!X17</f>
        <v>0</v>
      </c>
      <c r="S125" s="54">
        <f>Input!X18</f>
        <v>0</v>
      </c>
      <c r="T125" s="54">
        <f>Input!X19</f>
        <v>0</v>
      </c>
      <c r="U125" s="54">
        <f>Input!X20</f>
        <v>0</v>
      </c>
      <c r="V125" s="54">
        <f>Input!X21</f>
        <v>0</v>
      </c>
      <c r="W125" s="54">
        <f>Input!X22</f>
        <v>0</v>
      </c>
      <c r="X125" s="54">
        <f>Input!X23</f>
        <v>0</v>
      </c>
      <c r="Y125" s="54">
        <f>Input!X24</f>
        <v>0</v>
      </c>
      <c r="Z125" s="54">
        <f>Input!X25</f>
        <v>0</v>
      </c>
      <c r="AA125" s="54">
        <f>Input!X26</f>
        <v>0</v>
      </c>
      <c r="AB125" s="54">
        <f>Input!X27</f>
        <v>0</v>
      </c>
      <c r="AC125" s="54">
        <f>Input!X28</f>
        <v>0</v>
      </c>
      <c r="AD125" s="54">
        <f>Input!X29</f>
        <v>0</v>
      </c>
      <c r="AE125" s="54"/>
      <c r="AF125" s="54"/>
      <c r="AG125" s="54"/>
      <c r="AH125" s="62"/>
    </row>
    <row r="126" spans="1:45" ht="13.8" x14ac:dyDescent="0.25">
      <c r="A126" s="1">
        <f t="shared" si="4"/>
        <v>135</v>
      </c>
      <c r="B126" s="54">
        <f>Input!Y1</f>
        <v>0</v>
      </c>
      <c r="C126" s="54">
        <f>Input!Y2</f>
        <v>0</v>
      </c>
      <c r="D126" s="54">
        <f>Input!Y3</f>
        <v>0</v>
      </c>
      <c r="E126" s="54">
        <f>Input!Y4</f>
        <v>0</v>
      </c>
      <c r="F126" s="54">
        <f>Input!Y5</f>
        <v>0</v>
      </c>
      <c r="G126" s="56">
        <f>Input!Y6</f>
        <v>0</v>
      </c>
      <c r="H126" s="54">
        <f>Input!Y7</f>
        <v>0</v>
      </c>
      <c r="I126" s="73">
        <f>Input!Y8</f>
        <v>0</v>
      </c>
      <c r="J126" s="73">
        <f>Input!Y9</f>
        <v>0</v>
      </c>
      <c r="K126" s="54">
        <f>Input!Y10</f>
        <v>0</v>
      </c>
      <c r="L126" s="89">
        <f>Input!Y11</f>
        <v>0</v>
      </c>
      <c r="M126" s="57">
        <f>Input!Y12</f>
        <v>0</v>
      </c>
      <c r="N126" s="54">
        <f>Input!Y13</f>
        <v>0</v>
      </c>
      <c r="O126" s="54">
        <f>Input!Y14</f>
        <v>0</v>
      </c>
      <c r="P126" s="54">
        <f>Input!Y15</f>
        <v>0</v>
      </c>
      <c r="Q126" s="54">
        <f>Input!Y16</f>
        <v>0</v>
      </c>
      <c r="R126" s="54">
        <f>Input!Y17</f>
        <v>0</v>
      </c>
      <c r="S126" s="54">
        <f>Input!Y18</f>
        <v>0</v>
      </c>
      <c r="T126" s="54">
        <f>Input!Y19</f>
        <v>0</v>
      </c>
      <c r="U126" s="54">
        <f>Input!Y20</f>
        <v>0</v>
      </c>
      <c r="V126" s="54">
        <f>Input!Y21</f>
        <v>0</v>
      </c>
      <c r="W126" s="54">
        <f>Input!Y22</f>
        <v>0</v>
      </c>
      <c r="X126" s="54">
        <f>Input!Y23</f>
        <v>0</v>
      </c>
      <c r="Y126" s="54">
        <f>Input!Y24</f>
        <v>0</v>
      </c>
      <c r="Z126" s="54">
        <f>Input!Y25</f>
        <v>0</v>
      </c>
      <c r="AA126" s="54">
        <f>Input!Y26</f>
        <v>0</v>
      </c>
      <c r="AB126" s="54">
        <f>Input!Y27</f>
        <v>0</v>
      </c>
      <c r="AC126" s="54">
        <f>Input!Y28</f>
        <v>0</v>
      </c>
      <c r="AD126" s="54">
        <f>Input!Y29</f>
        <v>0</v>
      </c>
      <c r="AE126" s="54"/>
      <c r="AF126" s="54"/>
      <c r="AG126" s="54"/>
      <c r="AH126" s="62"/>
    </row>
    <row r="127" spans="1:45" ht="13.8" x14ac:dyDescent="0.25">
      <c r="A127" s="1">
        <f t="shared" si="4"/>
        <v>136</v>
      </c>
      <c r="B127" s="54">
        <f>Input!Z1</f>
        <v>0</v>
      </c>
      <c r="C127" s="54">
        <f>Input!Z2</f>
        <v>0</v>
      </c>
      <c r="D127" s="54">
        <f>Input!Z3</f>
        <v>0</v>
      </c>
      <c r="E127" s="54">
        <f>Input!Z4</f>
        <v>0</v>
      </c>
      <c r="F127" s="54">
        <f>Input!Z5</f>
        <v>0</v>
      </c>
      <c r="G127" s="56">
        <f>Input!Z6</f>
        <v>0</v>
      </c>
      <c r="H127" s="54">
        <f>Input!Z7</f>
        <v>0</v>
      </c>
      <c r="I127" s="73">
        <f>Input!Z8</f>
        <v>0</v>
      </c>
      <c r="J127" s="73">
        <f>Input!Z9</f>
        <v>0</v>
      </c>
      <c r="K127" s="54">
        <f>Input!Z10</f>
        <v>0</v>
      </c>
      <c r="L127" s="89">
        <f>Input!Z11</f>
        <v>0</v>
      </c>
      <c r="M127" s="57">
        <f>Input!Z12</f>
        <v>0</v>
      </c>
      <c r="N127" s="54">
        <f>Input!Z13</f>
        <v>0</v>
      </c>
      <c r="O127" s="54">
        <f>Input!Z14</f>
        <v>0</v>
      </c>
      <c r="P127" s="54">
        <f>Input!Z15</f>
        <v>0</v>
      </c>
      <c r="Q127" s="54">
        <f>Input!Z16</f>
        <v>0</v>
      </c>
      <c r="R127" s="54">
        <f>Input!Z17</f>
        <v>0</v>
      </c>
      <c r="S127" s="54">
        <f>Input!Z18</f>
        <v>0</v>
      </c>
      <c r="T127" s="54">
        <f>Input!Z19</f>
        <v>0</v>
      </c>
      <c r="U127" s="54">
        <f>Input!Z20</f>
        <v>0</v>
      </c>
      <c r="V127" s="54">
        <f>Input!Z21</f>
        <v>0</v>
      </c>
      <c r="W127" s="54">
        <f>Input!Z22</f>
        <v>0</v>
      </c>
      <c r="X127" s="54">
        <f>Input!Z23</f>
        <v>0</v>
      </c>
      <c r="Y127" s="54">
        <f>Input!Z24</f>
        <v>0</v>
      </c>
      <c r="Z127" s="54">
        <f>Input!Z25</f>
        <v>0</v>
      </c>
      <c r="AA127" s="54">
        <f>Input!Z26</f>
        <v>0</v>
      </c>
      <c r="AB127" s="54">
        <f>Input!Z27</f>
        <v>0</v>
      </c>
      <c r="AC127" s="54">
        <f>Input!Z28</f>
        <v>0</v>
      </c>
      <c r="AD127" s="54">
        <f>Input!Z29</f>
        <v>0</v>
      </c>
      <c r="AE127" s="54"/>
      <c r="AF127" s="54"/>
      <c r="AG127" s="54"/>
      <c r="AH127" s="62"/>
      <c r="AJ127" s="15"/>
      <c r="AK127" s="15"/>
      <c r="AL127" s="15"/>
      <c r="AM127" s="15"/>
      <c r="AO127" s="15"/>
      <c r="AP127" s="15"/>
      <c r="AQ127" s="15"/>
      <c r="AR127" s="15"/>
      <c r="AS127" s="15"/>
    </row>
    <row r="128" spans="1:45" ht="13.8" x14ac:dyDescent="0.25">
      <c r="A128" s="1">
        <f t="shared" si="4"/>
        <v>137</v>
      </c>
      <c r="B128" s="54">
        <f>Input!AA1</f>
        <v>0</v>
      </c>
      <c r="C128" s="54">
        <f>Input!AA2</f>
        <v>0</v>
      </c>
      <c r="D128" s="54">
        <f>Input!AA3</f>
        <v>0</v>
      </c>
      <c r="E128" s="54">
        <f>Input!AA4</f>
        <v>0</v>
      </c>
      <c r="F128" s="54">
        <f>Input!AA5</f>
        <v>0</v>
      </c>
      <c r="G128" s="56">
        <f>Input!AA6</f>
        <v>0</v>
      </c>
      <c r="H128" s="54">
        <f>Input!AA7</f>
        <v>0</v>
      </c>
      <c r="I128" s="73">
        <f>Input!AA8</f>
        <v>0</v>
      </c>
      <c r="J128" s="73">
        <f>Input!AA9</f>
        <v>0</v>
      </c>
      <c r="K128" s="54">
        <f>Input!AA10</f>
        <v>0</v>
      </c>
      <c r="L128" s="89">
        <f>Input!AA11</f>
        <v>0</v>
      </c>
      <c r="M128" s="57">
        <f>Input!AA12</f>
        <v>0</v>
      </c>
      <c r="N128" s="54">
        <f>Input!AA13</f>
        <v>0</v>
      </c>
      <c r="O128" s="54">
        <f>Input!AA14</f>
        <v>0</v>
      </c>
      <c r="P128" s="54">
        <f>Input!AA15</f>
        <v>0</v>
      </c>
      <c r="Q128" s="54">
        <f>Input!AA16</f>
        <v>0</v>
      </c>
      <c r="R128" s="54">
        <f>Input!AA17</f>
        <v>0</v>
      </c>
      <c r="S128" s="54">
        <f>Input!AA18</f>
        <v>0</v>
      </c>
      <c r="T128" s="54">
        <f>Input!AA19</f>
        <v>0</v>
      </c>
      <c r="U128" s="54">
        <f>Input!AA20</f>
        <v>0</v>
      </c>
      <c r="V128" s="54">
        <f>Input!AA21</f>
        <v>0</v>
      </c>
      <c r="W128" s="54">
        <f>Input!AA22</f>
        <v>0</v>
      </c>
      <c r="X128" s="54">
        <f>Input!AA23</f>
        <v>0</v>
      </c>
      <c r="Y128" s="54">
        <f>Input!AA24</f>
        <v>0</v>
      </c>
      <c r="Z128" s="54">
        <f>Input!AA25</f>
        <v>0</v>
      </c>
      <c r="AA128" s="54">
        <f>Input!AA26</f>
        <v>0</v>
      </c>
      <c r="AB128" s="54">
        <f>Input!AA27</f>
        <v>0</v>
      </c>
      <c r="AC128" s="54">
        <f>Input!AA28</f>
        <v>0</v>
      </c>
      <c r="AD128" s="54"/>
      <c r="AE128" s="54"/>
      <c r="AF128" s="54"/>
      <c r="AG128" s="54"/>
      <c r="AH128" s="62"/>
      <c r="AJ128" s="15"/>
      <c r="AK128" s="15"/>
      <c r="AL128" s="15"/>
      <c r="AM128" s="15"/>
      <c r="AO128" s="15"/>
      <c r="AP128" s="15"/>
      <c r="AQ128" s="15"/>
      <c r="AR128" s="15"/>
      <c r="AS128" s="15"/>
    </row>
    <row r="129" spans="1:45" ht="13.8" x14ac:dyDescent="0.25">
      <c r="A129" s="1">
        <f t="shared" si="4"/>
        <v>138</v>
      </c>
      <c r="B129" s="54">
        <f>Input!AB1</f>
        <v>0</v>
      </c>
      <c r="C129" s="54">
        <f>Input!AB2</f>
        <v>0</v>
      </c>
      <c r="D129" s="54">
        <f>Input!AB3</f>
        <v>0</v>
      </c>
      <c r="E129" s="54">
        <f>Input!AB4</f>
        <v>0</v>
      </c>
      <c r="F129" s="54">
        <f>Input!AB5</f>
        <v>0</v>
      </c>
      <c r="G129" s="56">
        <f>Input!AB6</f>
        <v>0</v>
      </c>
      <c r="H129" s="54">
        <f>Input!AB7</f>
        <v>0</v>
      </c>
      <c r="I129" s="73">
        <f>Input!AB8</f>
        <v>0</v>
      </c>
      <c r="J129" s="73">
        <f>Input!AB9</f>
        <v>0</v>
      </c>
      <c r="K129" s="54">
        <f>Input!AB10</f>
        <v>0</v>
      </c>
      <c r="L129" s="89">
        <f>Input!AB11</f>
        <v>0</v>
      </c>
      <c r="M129" s="57">
        <f>Input!AB12</f>
        <v>0</v>
      </c>
      <c r="N129" s="54">
        <f>Input!AB13</f>
        <v>0</v>
      </c>
      <c r="O129" s="54">
        <f>Input!AB14</f>
        <v>0</v>
      </c>
      <c r="P129" s="54">
        <f>Input!AB15</f>
        <v>0</v>
      </c>
      <c r="Q129" s="54">
        <f>Input!AB16</f>
        <v>0</v>
      </c>
      <c r="R129" s="54">
        <f>Input!AB17</f>
        <v>0</v>
      </c>
      <c r="S129" s="54">
        <f>Input!AB18</f>
        <v>0</v>
      </c>
      <c r="T129" s="54">
        <f>Input!AB19</f>
        <v>0</v>
      </c>
      <c r="U129" s="54">
        <f>Input!AB20</f>
        <v>0</v>
      </c>
      <c r="V129" s="54">
        <f>Input!AB21</f>
        <v>0</v>
      </c>
      <c r="W129" s="54">
        <f>Input!AB22</f>
        <v>0</v>
      </c>
      <c r="X129" s="54">
        <f>Input!AB23</f>
        <v>0</v>
      </c>
      <c r="Y129" s="54">
        <f>Input!AB24</f>
        <v>0</v>
      </c>
      <c r="Z129" s="54">
        <f>Input!AB25</f>
        <v>0</v>
      </c>
      <c r="AA129" s="54">
        <f>Input!AB26</f>
        <v>0</v>
      </c>
      <c r="AB129" s="54">
        <f>Input!AB27</f>
        <v>0</v>
      </c>
      <c r="AC129" s="54">
        <f>Input!AB28</f>
        <v>0</v>
      </c>
      <c r="AD129" s="54"/>
      <c r="AE129" s="54"/>
      <c r="AF129" s="54"/>
      <c r="AG129" s="54"/>
      <c r="AH129" s="62"/>
      <c r="AJ129" s="15"/>
      <c r="AK129" s="15"/>
      <c r="AL129" s="15"/>
      <c r="AM129" s="15"/>
      <c r="AO129" s="15"/>
      <c r="AP129" s="15"/>
      <c r="AQ129" s="15"/>
      <c r="AR129" s="15"/>
      <c r="AS129" s="15"/>
    </row>
    <row r="130" spans="1:45" ht="13.8" x14ac:dyDescent="0.25">
      <c r="A130" s="1">
        <f t="shared" ref="A130:A161" si="5">A129+1</f>
        <v>139</v>
      </c>
      <c r="B130" s="54">
        <f>Input!AC1</f>
        <v>0</v>
      </c>
      <c r="C130" s="54">
        <f>Input!AC2</f>
        <v>0</v>
      </c>
      <c r="D130" s="54">
        <f>Input!AC3</f>
        <v>0</v>
      </c>
      <c r="E130" s="54">
        <f>Input!AC4</f>
        <v>0</v>
      </c>
      <c r="F130" s="54">
        <f>Input!AC5</f>
        <v>0</v>
      </c>
      <c r="G130" s="56">
        <f>Input!AC6</f>
        <v>0</v>
      </c>
      <c r="H130" s="54">
        <f>Input!AC7</f>
        <v>0</v>
      </c>
      <c r="I130" s="73">
        <f>Input!AC8</f>
        <v>0</v>
      </c>
      <c r="J130" s="73">
        <f>Input!AC9</f>
        <v>0</v>
      </c>
      <c r="K130" s="54">
        <f>Input!AC10</f>
        <v>0</v>
      </c>
      <c r="L130" s="89">
        <f>Input!AC11</f>
        <v>0</v>
      </c>
      <c r="M130" s="57">
        <f>Input!AC12</f>
        <v>0</v>
      </c>
      <c r="N130" s="54">
        <f>Input!AC13</f>
        <v>0</v>
      </c>
      <c r="O130" s="54">
        <f>Input!AC14</f>
        <v>0</v>
      </c>
      <c r="P130" s="54">
        <f>Input!AC15</f>
        <v>0</v>
      </c>
      <c r="Q130" s="54">
        <f>Input!AC16</f>
        <v>0</v>
      </c>
      <c r="R130" s="54">
        <f>Input!AC17</f>
        <v>0</v>
      </c>
      <c r="S130" s="54">
        <f>Input!AC18</f>
        <v>0</v>
      </c>
      <c r="T130" s="54">
        <f>Input!AC19</f>
        <v>0</v>
      </c>
      <c r="U130" s="54">
        <f>Input!AC20</f>
        <v>0</v>
      </c>
      <c r="V130" s="54">
        <f>Input!AC21</f>
        <v>0</v>
      </c>
      <c r="W130" s="54">
        <f>Input!AC22</f>
        <v>0</v>
      </c>
      <c r="X130" s="54">
        <f>Input!AC23</f>
        <v>0</v>
      </c>
      <c r="Y130" s="54">
        <f>Input!AC24</f>
        <v>0</v>
      </c>
      <c r="Z130" s="54">
        <f>Input!AC25</f>
        <v>0</v>
      </c>
      <c r="AA130" s="54">
        <f>Input!AC26</f>
        <v>0</v>
      </c>
      <c r="AB130" s="54">
        <f>Input!AC27</f>
        <v>0</v>
      </c>
      <c r="AC130" s="54">
        <f>Input!AC28</f>
        <v>0</v>
      </c>
      <c r="AD130" s="54"/>
      <c r="AE130" s="54"/>
      <c r="AF130" s="54"/>
      <c r="AG130" s="54"/>
      <c r="AH130" s="62"/>
      <c r="AJ130" s="15"/>
      <c r="AK130" s="15"/>
      <c r="AL130" s="15"/>
      <c r="AM130" s="15"/>
      <c r="AO130" s="15"/>
      <c r="AP130" s="15"/>
      <c r="AQ130" s="15"/>
      <c r="AR130" s="15"/>
      <c r="AS130" s="15"/>
    </row>
    <row r="131" spans="1:45" ht="13.8" x14ac:dyDescent="0.25">
      <c r="A131" s="1">
        <f t="shared" si="5"/>
        <v>140</v>
      </c>
      <c r="B131" s="54">
        <f>Input!AD1</f>
        <v>0</v>
      </c>
      <c r="C131" s="54">
        <f>Input!AD2</f>
        <v>0</v>
      </c>
      <c r="D131" s="54">
        <f>Input!AD3</f>
        <v>0</v>
      </c>
      <c r="E131" s="54">
        <f>Input!AD4</f>
        <v>0</v>
      </c>
      <c r="F131" s="54">
        <f>Input!AD5</f>
        <v>0</v>
      </c>
      <c r="G131" s="56">
        <f>Input!AD6</f>
        <v>0</v>
      </c>
      <c r="H131" s="54">
        <f>Input!AD7</f>
        <v>0</v>
      </c>
      <c r="I131" s="73">
        <f>Input!AD8</f>
        <v>0</v>
      </c>
      <c r="J131" s="73">
        <f>Input!AD9</f>
        <v>0</v>
      </c>
      <c r="K131" s="54">
        <f>Input!AD10</f>
        <v>0</v>
      </c>
      <c r="L131" s="89">
        <f>Input!AD11</f>
        <v>0</v>
      </c>
      <c r="M131" s="57">
        <f>Input!AD12</f>
        <v>0</v>
      </c>
      <c r="N131" s="54">
        <f>Input!AD13</f>
        <v>0</v>
      </c>
      <c r="O131" s="54">
        <f>Input!AD14</f>
        <v>0</v>
      </c>
      <c r="P131" s="54">
        <f>Input!AD15</f>
        <v>0</v>
      </c>
      <c r="Q131" s="54">
        <f>Input!AD16</f>
        <v>0</v>
      </c>
      <c r="R131" s="54">
        <f>Input!AD17</f>
        <v>0</v>
      </c>
      <c r="S131" s="54">
        <f>Input!AD18</f>
        <v>0</v>
      </c>
      <c r="T131" s="54">
        <f>Input!AD19</f>
        <v>0</v>
      </c>
      <c r="U131" s="54">
        <f>Input!AD20</f>
        <v>0</v>
      </c>
      <c r="V131" s="54">
        <f>Input!AD21</f>
        <v>0</v>
      </c>
      <c r="W131" s="54">
        <f>Input!AD22</f>
        <v>0</v>
      </c>
      <c r="X131" s="54">
        <f>Input!AD23</f>
        <v>0</v>
      </c>
      <c r="Y131" s="54">
        <f>Input!AD24</f>
        <v>0</v>
      </c>
      <c r="Z131" s="54">
        <f>Input!AD25</f>
        <v>0</v>
      </c>
      <c r="AA131" s="54">
        <f>Input!AD26</f>
        <v>0</v>
      </c>
      <c r="AB131" s="54">
        <f>Input!AD27</f>
        <v>0</v>
      </c>
      <c r="AC131" s="54">
        <f>Input!AD28</f>
        <v>0</v>
      </c>
      <c r="AD131" s="54"/>
      <c r="AE131" s="54"/>
      <c r="AF131" s="54"/>
      <c r="AG131" s="54"/>
      <c r="AH131" s="62"/>
      <c r="AJ131" s="15"/>
      <c r="AK131" s="15"/>
      <c r="AL131" s="15"/>
      <c r="AM131" s="15"/>
      <c r="AO131" s="15"/>
      <c r="AP131" s="15"/>
      <c r="AQ131" s="15"/>
      <c r="AR131" s="15"/>
      <c r="AS131" s="15"/>
    </row>
    <row r="132" spans="1:45" ht="13.8" outlineLevel="1" x14ac:dyDescent="0.25">
      <c r="A132" s="1">
        <f t="shared" si="5"/>
        <v>141</v>
      </c>
      <c r="B132" s="54">
        <f>Input!AE1</f>
        <v>0</v>
      </c>
      <c r="C132" s="54">
        <f>Input!AE2</f>
        <v>0</v>
      </c>
      <c r="D132" s="54">
        <f>Input!AE3</f>
        <v>0</v>
      </c>
      <c r="E132" s="54">
        <f>Input!AE4</f>
        <v>0</v>
      </c>
      <c r="F132" s="54">
        <f>Input!AE5</f>
        <v>0</v>
      </c>
      <c r="G132" s="56">
        <f>Input!AE6</f>
        <v>0</v>
      </c>
      <c r="H132" s="54">
        <f>Input!AE7</f>
        <v>0</v>
      </c>
      <c r="I132" s="73">
        <f>Input!AE8</f>
        <v>0</v>
      </c>
      <c r="J132" s="73">
        <f>Input!AE9</f>
        <v>0</v>
      </c>
      <c r="K132" s="54">
        <f>Input!AE10</f>
        <v>0</v>
      </c>
      <c r="L132" s="89">
        <f>Input!AE11</f>
        <v>0</v>
      </c>
      <c r="M132" s="57">
        <f>Input!AE12</f>
        <v>0</v>
      </c>
      <c r="N132" s="54">
        <f>Input!AE13</f>
        <v>0</v>
      </c>
      <c r="O132" s="54">
        <f>Input!AE14</f>
        <v>0</v>
      </c>
      <c r="P132" s="54">
        <f>Input!AE15</f>
        <v>0</v>
      </c>
      <c r="Q132" s="54">
        <f>Input!AE16</f>
        <v>0</v>
      </c>
      <c r="R132" s="54">
        <f>Input!AE17</f>
        <v>0</v>
      </c>
      <c r="S132" s="54">
        <f>Input!AE18</f>
        <v>0</v>
      </c>
      <c r="T132" s="54">
        <f>Input!AE19</f>
        <v>0</v>
      </c>
      <c r="U132" s="54">
        <f>Input!AE20</f>
        <v>0</v>
      </c>
      <c r="V132" s="54">
        <f>Input!AE21</f>
        <v>0</v>
      </c>
      <c r="W132" s="54">
        <f>Input!AE22</f>
        <v>0</v>
      </c>
      <c r="X132" s="54">
        <f>Input!AE23</f>
        <v>0</v>
      </c>
      <c r="Y132" s="54">
        <f>Input!AE24</f>
        <v>0</v>
      </c>
      <c r="Z132" s="54">
        <f>Input!AE25</f>
        <v>0</v>
      </c>
      <c r="AA132" s="54">
        <f>Input!AE26</f>
        <v>0</v>
      </c>
      <c r="AB132" s="54">
        <f>Input!AE27</f>
        <v>0</v>
      </c>
      <c r="AC132" s="54">
        <f>Input!AE28</f>
        <v>0</v>
      </c>
      <c r="AD132" s="54"/>
      <c r="AE132" s="54"/>
      <c r="AF132" s="54"/>
      <c r="AG132" s="54"/>
      <c r="AH132" s="62"/>
      <c r="AJ132" s="15"/>
      <c r="AK132" s="15"/>
      <c r="AL132" s="15"/>
      <c r="AM132" s="15"/>
      <c r="AO132" s="15"/>
      <c r="AP132" s="15"/>
      <c r="AQ132" s="15"/>
      <c r="AR132" s="15"/>
      <c r="AS132" s="15"/>
    </row>
    <row r="133" spans="1:45" ht="13.8" outlineLevel="1" x14ac:dyDescent="0.25">
      <c r="A133" s="1">
        <f t="shared" si="5"/>
        <v>142</v>
      </c>
      <c r="B133" s="54">
        <f>Input!AF1</f>
        <v>0</v>
      </c>
      <c r="C133" s="54">
        <f>Input!AF2</f>
        <v>0</v>
      </c>
      <c r="D133" s="54">
        <f>Input!AF3</f>
        <v>0</v>
      </c>
      <c r="E133" s="54">
        <f>Input!AF4</f>
        <v>0</v>
      </c>
      <c r="F133" s="54">
        <f>Input!AF5</f>
        <v>0</v>
      </c>
      <c r="G133" s="56">
        <f>Input!AF6</f>
        <v>0</v>
      </c>
      <c r="H133" s="54">
        <f>Input!AF7</f>
        <v>0</v>
      </c>
      <c r="I133" s="73">
        <f>Input!AF8</f>
        <v>0</v>
      </c>
      <c r="J133" s="73">
        <f>Input!AF9</f>
        <v>0</v>
      </c>
      <c r="K133" s="54">
        <f>Input!AF10</f>
        <v>0</v>
      </c>
      <c r="L133" s="89">
        <f>Input!AF11</f>
        <v>0</v>
      </c>
      <c r="M133" s="57">
        <f>Input!AF12</f>
        <v>0</v>
      </c>
      <c r="N133" s="54">
        <f>Input!AF13</f>
        <v>0</v>
      </c>
      <c r="O133" s="54">
        <f>Input!AF14</f>
        <v>0</v>
      </c>
      <c r="P133" s="54">
        <f>Input!AF15</f>
        <v>0</v>
      </c>
      <c r="Q133" s="54">
        <f>Input!AF16</f>
        <v>0</v>
      </c>
      <c r="R133" s="54">
        <f>Input!AF17</f>
        <v>0</v>
      </c>
      <c r="S133" s="54">
        <f>Input!AF18</f>
        <v>0</v>
      </c>
      <c r="T133" s="54">
        <f>Input!AF19</f>
        <v>0</v>
      </c>
      <c r="U133" s="54">
        <f>Input!AF20</f>
        <v>0</v>
      </c>
      <c r="V133" s="54">
        <f>Input!AF21</f>
        <v>0</v>
      </c>
      <c r="W133" s="54">
        <f>Input!AF22</f>
        <v>0</v>
      </c>
      <c r="X133" s="54">
        <f>Input!AF23</f>
        <v>0</v>
      </c>
      <c r="Y133" s="54">
        <f>Input!AF24</f>
        <v>0</v>
      </c>
      <c r="Z133" s="54">
        <f>Input!AF25</f>
        <v>0</v>
      </c>
      <c r="AA133" s="54">
        <f>Input!AF26</f>
        <v>0</v>
      </c>
      <c r="AB133" s="54">
        <f>Input!AF27</f>
        <v>0</v>
      </c>
      <c r="AC133" s="54">
        <f>Input!AF28</f>
        <v>0</v>
      </c>
      <c r="AD133" s="54"/>
      <c r="AE133" s="54"/>
      <c r="AF133" s="54"/>
      <c r="AG133" s="54"/>
      <c r="AH133" s="62"/>
      <c r="AJ133" s="15"/>
      <c r="AK133" s="15"/>
      <c r="AL133" s="15"/>
      <c r="AM133" s="15"/>
      <c r="AO133" s="15"/>
      <c r="AP133" s="15"/>
      <c r="AQ133" s="15"/>
      <c r="AR133" s="15"/>
      <c r="AS133" s="15"/>
    </row>
    <row r="134" spans="1:45" ht="13.8" outlineLevel="1" x14ac:dyDescent="0.25">
      <c r="A134" s="1">
        <f t="shared" si="5"/>
        <v>143</v>
      </c>
      <c r="B134" s="54">
        <f>Input!AG1</f>
        <v>0</v>
      </c>
      <c r="C134" s="54">
        <f>Input!AG2</f>
        <v>0</v>
      </c>
      <c r="D134" s="54">
        <f>Input!AG3</f>
        <v>0</v>
      </c>
      <c r="E134" s="54">
        <f>Input!AG4</f>
        <v>0</v>
      </c>
      <c r="F134" s="54">
        <f>Input!AG5</f>
        <v>0</v>
      </c>
      <c r="G134" s="56">
        <f>Input!AG6</f>
        <v>0</v>
      </c>
      <c r="H134" s="54">
        <f>Input!AG7</f>
        <v>0</v>
      </c>
      <c r="I134" s="73">
        <f>Input!AG8</f>
        <v>0</v>
      </c>
      <c r="J134" s="73">
        <f>Input!AG9</f>
        <v>0</v>
      </c>
      <c r="K134" s="54">
        <f>Input!AG10</f>
        <v>0</v>
      </c>
      <c r="L134" s="89">
        <f>Input!AG11</f>
        <v>0</v>
      </c>
      <c r="M134" s="57">
        <f>Input!AG12</f>
        <v>0</v>
      </c>
      <c r="N134" s="54">
        <f>Input!AG13</f>
        <v>0</v>
      </c>
      <c r="O134" s="54">
        <f>Input!AG14</f>
        <v>0</v>
      </c>
      <c r="P134" s="54">
        <f>Input!AG15</f>
        <v>0</v>
      </c>
      <c r="Q134" s="54">
        <f>Input!AG16</f>
        <v>0</v>
      </c>
      <c r="R134" s="54">
        <f>Input!AG17</f>
        <v>0</v>
      </c>
      <c r="S134" s="54">
        <f>Input!AG18</f>
        <v>0</v>
      </c>
      <c r="T134" s="54">
        <f>Input!AG19</f>
        <v>0</v>
      </c>
      <c r="U134" s="54">
        <f>Input!AG20</f>
        <v>0</v>
      </c>
      <c r="V134" s="54">
        <f>Input!AG21</f>
        <v>0</v>
      </c>
      <c r="W134" s="54">
        <f>Input!AG22</f>
        <v>0</v>
      </c>
      <c r="X134" s="54">
        <f>Input!AG23</f>
        <v>0</v>
      </c>
      <c r="Y134" s="54">
        <f>Input!AG24</f>
        <v>0</v>
      </c>
      <c r="Z134" s="54">
        <f>Input!AG25</f>
        <v>0</v>
      </c>
      <c r="AA134" s="54">
        <f>Input!AG26</f>
        <v>0</v>
      </c>
      <c r="AB134" s="54">
        <f>Input!AG27</f>
        <v>0</v>
      </c>
      <c r="AC134" s="54">
        <f>Input!AG28</f>
        <v>0</v>
      </c>
      <c r="AD134" s="54"/>
      <c r="AE134" s="54"/>
      <c r="AF134" s="54"/>
      <c r="AG134" s="54"/>
      <c r="AH134" s="62"/>
      <c r="AJ134" s="15"/>
      <c r="AK134" s="15"/>
      <c r="AL134" s="15"/>
      <c r="AM134" s="15"/>
      <c r="AO134" s="15"/>
      <c r="AP134" s="15"/>
      <c r="AQ134" s="15"/>
      <c r="AR134" s="15"/>
      <c r="AS134" s="15"/>
    </row>
    <row r="135" spans="1:45" ht="13.8" outlineLevel="1" x14ac:dyDescent="0.25">
      <c r="A135" s="1">
        <f t="shared" si="5"/>
        <v>144</v>
      </c>
      <c r="B135" s="54">
        <f>Input!AH1</f>
        <v>0</v>
      </c>
      <c r="C135" s="54">
        <f>Input!AH2</f>
        <v>0</v>
      </c>
      <c r="D135" s="54">
        <f>Input!AH3</f>
        <v>0</v>
      </c>
      <c r="E135" s="54">
        <f>Input!AH4</f>
        <v>0</v>
      </c>
      <c r="F135" s="54">
        <f>Input!AH5</f>
        <v>0</v>
      </c>
      <c r="G135" s="56">
        <f>Input!AH6</f>
        <v>0</v>
      </c>
      <c r="H135" s="54">
        <f>Input!AH7</f>
        <v>0</v>
      </c>
      <c r="I135" s="73">
        <f>Input!AH8</f>
        <v>0</v>
      </c>
      <c r="J135" s="73">
        <f>Input!AH9</f>
        <v>0</v>
      </c>
      <c r="K135" s="54">
        <f>Input!AH10</f>
        <v>0</v>
      </c>
      <c r="L135" s="89">
        <f>Input!AH11</f>
        <v>0</v>
      </c>
      <c r="M135" s="57">
        <f>Input!AH12</f>
        <v>0</v>
      </c>
      <c r="N135" s="54">
        <f>Input!AH13</f>
        <v>0</v>
      </c>
      <c r="O135" s="54">
        <f>Input!AH14</f>
        <v>0</v>
      </c>
      <c r="P135" s="54">
        <f>Input!AH15</f>
        <v>0</v>
      </c>
      <c r="Q135" s="54">
        <f>Input!AH16</f>
        <v>0</v>
      </c>
      <c r="R135" s="54">
        <f>Input!AH17</f>
        <v>0</v>
      </c>
      <c r="S135" s="54">
        <f>Input!AH18</f>
        <v>0</v>
      </c>
      <c r="T135" s="54">
        <f>Input!AH19</f>
        <v>0</v>
      </c>
      <c r="U135" s="54">
        <f>Input!AH20</f>
        <v>0</v>
      </c>
      <c r="V135" s="54">
        <f>Input!AH21</f>
        <v>0</v>
      </c>
      <c r="W135" s="54">
        <f>Input!AH22</f>
        <v>0</v>
      </c>
      <c r="X135" s="54">
        <f>Input!AH23</f>
        <v>0</v>
      </c>
      <c r="Y135" s="54">
        <f>Input!AH24</f>
        <v>0</v>
      </c>
      <c r="Z135" s="54">
        <f>Input!AH25</f>
        <v>0</v>
      </c>
      <c r="AA135" s="54">
        <f>Input!AH26</f>
        <v>0</v>
      </c>
      <c r="AB135" s="54">
        <f>Input!AH27</f>
        <v>0</v>
      </c>
      <c r="AC135" s="54">
        <f>Input!AH28</f>
        <v>0</v>
      </c>
      <c r="AD135" s="54"/>
      <c r="AE135" s="54"/>
      <c r="AF135" s="54"/>
      <c r="AG135" s="54"/>
      <c r="AH135" s="62"/>
      <c r="AJ135" s="15"/>
      <c r="AK135" s="15"/>
      <c r="AL135" s="15"/>
      <c r="AM135" s="15"/>
      <c r="AO135" s="15"/>
      <c r="AP135" s="15"/>
      <c r="AQ135" s="15"/>
      <c r="AR135" s="15"/>
      <c r="AS135" s="15"/>
    </row>
    <row r="136" spans="1:45" ht="13.8" outlineLevel="1" x14ac:dyDescent="0.25">
      <c r="A136" s="1">
        <f t="shared" si="5"/>
        <v>145</v>
      </c>
      <c r="B136" s="54">
        <f>Input!AI1</f>
        <v>0</v>
      </c>
      <c r="C136" s="54">
        <f>Input!AI2</f>
        <v>0</v>
      </c>
      <c r="D136" s="54">
        <f>Input!AI3</f>
        <v>0</v>
      </c>
      <c r="E136" s="54">
        <f>Input!AI4</f>
        <v>0</v>
      </c>
      <c r="F136" s="54">
        <f>Input!AI5</f>
        <v>0</v>
      </c>
      <c r="G136" s="56">
        <f>Input!AI6</f>
        <v>0</v>
      </c>
      <c r="H136" s="54">
        <f>Input!AI7</f>
        <v>0</v>
      </c>
      <c r="I136" s="73">
        <f>Input!AI8</f>
        <v>0</v>
      </c>
      <c r="J136" s="73">
        <f>Input!AI9</f>
        <v>0</v>
      </c>
      <c r="K136" s="54">
        <f>Input!AI10</f>
        <v>0</v>
      </c>
      <c r="L136" s="89">
        <f>Input!AI11</f>
        <v>0</v>
      </c>
      <c r="M136" s="57">
        <f>Input!AI12</f>
        <v>0</v>
      </c>
      <c r="N136" s="54">
        <f>Input!AI13</f>
        <v>0</v>
      </c>
      <c r="O136" s="54">
        <f>Input!AI14</f>
        <v>0</v>
      </c>
      <c r="P136" s="54">
        <f>Input!AI15</f>
        <v>0</v>
      </c>
      <c r="Q136" s="54">
        <f>Input!AI16</f>
        <v>0</v>
      </c>
      <c r="R136" s="54">
        <f>Input!AI17</f>
        <v>0</v>
      </c>
      <c r="S136" s="54">
        <f>Input!AI18</f>
        <v>0</v>
      </c>
      <c r="T136" s="54">
        <f>Input!AI19</f>
        <v>0</v>
      </c>
      <c r="U136" s="54">
        <f>Input!AI20</f>
        <v>0</v>
      </c>
      <c r="V136" s="54">
        <f>Input!AI21</f>
        <v>0</v>
      </c>
      <c r="W136" s="54">
        <f>Input!AI22</f>
        <v>0</v>
      </c>
      <c r="X136" s="54">
        <f>Input!AI23</f>
        <v>0</v>
      </c>
      <c r="Y136" s="54">
        <f>Input!AI24</f>
        <v>0</v>
      </c>
      <c r="Z136" s="54">
        <f>Input!AI25</f>
        <v>0</v>
      </c>
      <c r="AA136" s="54">
        <f>Input!AI26</f>
        <v>0</v>
      </c>
      <c r="AB136" s="54">
        <f>Input!AI27</f>
        <v>0</v>
      </c>
      <c r="AC136" s="54">
        <f>Input!AI28</f>
        <v>0</v>
      </c>
      <c r="AD136" s="54"/>
      <c r="AE136" s="54"/>
      <c r="AF136" s="54"/>
      <c r="AG136" s="54"/>
      <c r="AH136" s="62"/>
      <c r="AJ136" s="15"/>
      <c r="AK136" s="15"/>
      <c r="AL136" s="15"/>
      <c r="AM136" s="15"/>
      <c r="AO136" s="15"/>
      <c r="AP136" s="15"/>
      <c r="AQ136" s="15"/>
      <c r="AR136" s="15"/>
      <c r="AS136" s="15"/>
    </row>
    <row r="137" spans="1:45" ht="13.8" outlineLevel="1" x14ac:dyDescent="0.25">
      <c r="A137" s="1">
        <f t="shared" si="5"/>
        <v>146</v>
      </c>
      <c r="B137" s="54">
        <f>Input!AJ1</f>
        <v>0</v>
      </c>
      <c r="C137" s="54">
        <f>Input!AJ2</f>
        <v>0</v>
      </c>
      <c r="D137" s="54">
        <f>Input!AJ3</f>
        <v>0</v>
      </c>
      <c r="E137" s="54">
        <f>Input!AJ4</f>
        <v>0</v>
      </c>
      <c r="F137" s="54">
        <f>Input!AJ5</f>
        <v>0</v>
      </c>
      <c r="G137" s="56">
        <f>Input!AJ6</f>
        <v>0</v>
      </c>
      <c r="H137" s="54">
        <f>Input!AJ7</f>
        <v>0</v>
      </c>
      <c r="I137" s="73">
        <f>Input!AJ8</f>
        <v>0</v>
      </c>
      <c r="J137" s="73">
        <f>Input!AJ9</f>
        <v>0</v>
      </c>
      <c r="K137" s="54">
        <f>Input!AJ10</f>
        <v>0</v>
      </c>
      <c r="L137" s="89">
        <f>Input!AJ11</f>
        <v>0</v>
      </c>
      <c r="M137" s="57">
        <f>Input!AJ12</f>
        <v>0</v>
      </c>
      <c r="N137" s="54">
        <f>Input!AJ13</f>
        <v>0</v>
      </c>
      <c r="O137" s="54">
        <f>Input!AJ14</f>
        <v>0</v>
      </c>
      <c r="P137" s="54">
        <f>Input!AJ15</f>
        <v>0</v>
      </c>
      <c r="Q137" s="54">
        <f>Input!AJ16</f>
        <v>0</v>
      </c>
      <c r="R137" s="54">
        <f>Input!AJ17</f>
        <v>0</v>
      </c>
      <c r="S137" s="54">
        <f>Input!AJ18</f>
        <v>0</v>
      </c>
      <c r="T137" s="54">
        <f>Input!AJ19</f>
        <v>0</v>
      </c>
      <c r="U137" s="54">
        <f>Input!AJ20</f>
        <v>0</v>
      </c>
      <c r="V137" s="54">
        <f>Input!AJ21</f>
        <v>0</v>
      </c>
      <c r="W137" s="54">
        <f>Input!AJ22</f>
        <v>0</v>
      </c>
      <c r="X137" s="54">
        <f>Input!AJ23</f>
        <v>0</v>
      </c>
      <c r="Y137" s="54">
        <f>Input!AJ24</f>
        <v>0</v>
      </c>
      <c r="Z137" s="54">
        <f>Input!AJ25</f>
        <v>0</v>
      </c>
      <c r="AA137" s="54">
        <f>Input!AJ26</f>
        <v>0</v>
      </c>
      <c r="AB137" s="54">
        <f>Input!AJ27</f>
        <v>0</v>
      </c>
      <c r="AC137" s="54">
        <f>Input!AJ28</f>
        <v>0</v>
      </c>
      <c r="AD137" s="54"/>
      <c r="AE137" s="54"/>
      <c r="AF137" s="54"/>
      <c r="AG137" s="54"/>
      <c r="AH137" s="62"/>
      <c r="AJ137" s="15"/>
      <c r="AK137" s="15"/>
      <c r="AL137" s="15"/>
      <c r="AM137" s="15"/>
      <c r="AO137" s="15"/>
      <c r="AP137" s="15"/>
      <c r="AQ137" s="15"/>
      <c r="AR137" s="15"/>
      <c r="AS137" s="15"/>
    </row>
    <row r="138" spans="1:45" ht="13.8" outlineLevel="1" x14ac:dyDescent="0.25">
      <c r="A138" s="1">
        <f t="shared" si="5"/>
        <v>147</v>
      </c>
      <c r="B138" s="54">
        <f>Input!AK1</f>
        <v>0</v>
      </c>
      <c r="C138" s="54">
        <f>Input!AK2</f>
        <v>0</v>
      </c>
      <c r="D138" s="54">
        <f>Input!AK3</f>
        <v>0</v>
      </c>
      <c r="E138" s="54">
        <f>Input!AK4</f>
        <v>0</v>
      </c>
      <c r="F138" s="54">
        <f>Input!AK5</f>
        <v>0</v>
      </c>
      <c r="G138" s="56">
        <f>Input!AK6</f>
        <v>0</v>
      </c>
      <c r="H138" s="54">
        <f>Input!AK7</f>
        <v>0</v>
      </c>
      <c r="I138" s="73">
        <f>Input!AK8</f>
        <v>0</v>
      </c>
      <c r="J138" s="73">
        <f>Input!AK9</f>
        <v>0</v>
      </c>
      <c r="K138" s="54">
        <f>Input!AK10</f>
        <v>0</v>
      </c>
      <c r="L138" s="89">
        <f>Input!AK11</f>
        <v>0</v>
      </c>
      <c r="M138" s="57">
        <f>Input!AK12</f>
        <v>0</v>
      </c>
      <c r="N138" s="54">
        <f>Input!AK13</f>
        <v>0</v>
      </c>
      <c r="O138" s="54">
        <f>Input!AK14</f>
        <v>0</v>
      </c>
      <c r="P138" s="54">
        <f>Input!AK15</f>
        <v>0</v>
      </c>
      <c r="Q138" s="54">
        <f>Input!AK16</f>
        <v>0</v>
      </c>
      <c r="R138" s="54">
        <f>Input!AK17</f>
        <v>0</v>
      </c>
      <c r="S138" s="54">
        <f>Input!AK18</f>
        <v>0</v>
      </c>
      <c r="T138" s="54">
        <f>Input!AK19</f>
        <v>0</v>
      </c>
      <c r="U138" s="54">
        <f>Input!AK20</f>
        <v>0</v>
      </c>
      <c r="V138" s="54">
        <f>Input!AK21</f>
        <v>0</v>
      </c>
      <c r="W138" s="54">
        <f>Input!AK22</f>
        <v>0</v>
      </c>
      <c r="X138" s="54">
        <f>Input!AK23</f>
        <v>0</v>
      </c>
      <c r="Y138" s="54">
        <f>Input!AK24</f>
        <v>0</v>
      </c>
      <c r="Z138" s="54">
        <f>Input!AK25</f>
        <v>0</v>
      </c>
      <c r="AA138" s="54">
        <f>Input!AK26</f>
        <v>0</v>
      </c>
      <c r="AB138" s="54">
        <f>Input!AK27</f>
        <v>0</v>
      </c>
      <c r="AC138" s="54">
        <f>Input!AK28</f>
        <v>0</v>
      </c>
      <c r="AD138" s="54"/>
      <c r="AE138" s="54"/>
      <c r="AF138" s="54"/>
      <c r="AG138" s="54"/>
      <c r="AH138" s="62"/>
      <c r="AJ138" s="15"/>
      <c r="AK138" s="15"/>
      <c r="AL138" s="15"/>
      <c r="AM138" s="15"/>
      <c r="AO138" s="15"/>
      <c r="AP138" s="15"/>
      <c r="AQ138" s="15"/>
      <c r="AR138" s="15"/>
      <c r="AS138" s="15"/>
    </row>
    <row r="139" spans="1:45" ht="13.8" outlineLevel="1" x14ac:dyDescent="0.25">
      <c r="A139" s="1">
        <f t="shared" si="5"/>
        <v>148</v>
      </c>
      <c r="B139" s="54">
        <f>Input!AL1</f>
        <v>0</v>
      </c>
      <c r="C139" s="54">
        <f>Input!AL2</f>
        <v>0</v>
      </c>
      <c r="D139" s="54">
        <f>Input!AL3</f>
        <v>0</v>
      </c>
      <c r="E139" s="54">
        <f>Input!AL4</f>
        <v>0</v>
      </c>
      <c r="F139" s="54">
        <f>Input!AL5</f>
        <v>0</v>
      </c>
      <c r="G139" s="56">
        <f>Input!AL6</f>
        <v>0</v>
      </c>
      <c r="H139" s="54">
        <f>Input!AL7</f>
        <v>0</v>
      </c>
      <c r="I139" s="73">
        <f>Input!AL8</f>
        <v>0</v>
      </c>
      <c r="J139" s="73">
        <f>Input!AL9</f>
        <v>0</v>
      </c>
      <c r="K139" s="54">
        <f>Input!AL10</f>
        <v>0</v>
      </c>
      <c r="L139" s="89">
        <f>Input!AL11</f>
        <v>0</v>
      </c>
      <c r="M139" s="57">
        <f>Input!AL12</f>
        <v>0</v>
      </c>
      <c r="N139" s="54">
        <f>Input!AL13</f>
        <v>0</v>
      </c>
      <c r="O139" s="54">
        <f>Input!AL14</f>
        <v>0</v>
      </c>
      <c r="P139" s="54">
        <f>Input!AL15</f>
        <v>0</v>
      </c>
      <c r="Q139" s="54">
        <f>Input!AL16</f>
        <v>0</v>
      </c>
      <c r="R139" s="54">
        <f>Input!AL17</f>
        <v>0</v>
      </c>
      <c r="S139" s="54">
        <f>Input!AL18</f>
        <v>0</v>
      </c>
      <c r="T139" s="54">
        <f>Input!AL19</f>
        <v>0</v>
      </c>
      <c r="U139" s="54">
        <f>Input!AL20</f>
        <v>0</v>
      </c>
      <c r="V139" s="54">
        <f>Input!AL21</f>
        <v>0</v>
      </c>
      <c r="W139" s="54">
        <f>Input!AL22</f>
        <v>0</v>
      </c>
      <c r="X139" s="54">
        <f>Input!AL23</f>
        <v>0</v>
      </c>
      <c r="Y139" s="54">
        <f>Input!AL24</f>
        <v>0</v>
      </c>
      <c r="Z139" s="54">
        <f>Input!AL25</f>
        <v>0</v>
      </c>
      <c r="AA139" s="54">
        <f>Input!AL26</f>
        <v>0</v>
      </c>
      <c r="AB139" s="54">
        <f>Input!AL27</f>
        <v>0</v>
      </c>
      <c r="AC139" s="54">
        <f>Input!AL28</f>
        <v>0</v>
      </c>
      <c r="AD139" s="54"/>
      <c r="AE139" s="54"/>
      <c r="AF139" s="54"/>
      <c r="AG139" s="54"/>
      <c r="AH139" s="62"/>
      <c r="AJ139" s="15"/>
      <c r="AK139" s="15"/>
      <c r="AL139" s="15"/>
      <c r="AM139" s="15"/>
      <c r="AO139" s="15"/>
      <c r="AP139" s="15"/>
      <c r="AQ139" s="15"/>
      <c r="AR139" s="15"/>
      <c r="AS139" s="15"/>
    </row>
    <row r="140" spans="1:45" ht="13.8" outlineLevel="1" x14ac:dyDescent="0.25">
      <c r="A140" s="1">
        <f t="shared" si="5"/>
        <v>149</v>
      </c>
      <c r="B140" s="54">
        <f>Input!AM1</f>
        <v>0</v>
      </c>
      <c r="C140" s="54">
        <f>Input!AM2</f>
        <v>0</v>
      </c>
      <c r="D140" s="54">
        <f>Input!AM3</f>
        <v>0</v>
      </c>
      <c r="E140" s="54">
        <f>Input!AM4</f>
        <v>0</v>
      </c>
      <c r="F140" s="54">
        <f>Input!AM5</f>
        <v>0</v>
      </c>
      <c r="G140" s="56">
        <f>Input!AM6</f>
        <v>0</v>
      </c>
      <c r="H140" s="54">
        <f>Input!AM7</f>
        <v>0</v>
      </c>
      <c r="I140" s="73">
        <f>Input!AM8</f>
        <v>0</v>
      </c>
      <c r="J140" s="73">
        <f>Input!AM9</f>
        <v>0</v>
      </c>
      <c r="K140" s="54">
        <f>Input!AM10</f>
        <v>0</v>
      </c>
      <c r="L140" s="89">
        <f>Input!AM11</f>
        <v>0</v>
      </c>
      <c r="M140" s="57">
        <f>Input!AM12</f>
        <v>0</v>
      </c>
      <c r="N140" s="54">
        <f>Input!AM13</f>
        <v>0</v>
      </c>
      <c r="O140" s="54">
        <f>Input!AM14</f>
        <v>0</v>
      </c>
      <c r="P140" s="54">
        <f>Input!AM15</f>
        <v>0</v>
      </c>
      <c r="Q140" s="54">
        <f>Input!AM16</f>
        <v>0</v>
      </c>
      <c r="R140" s="54">
        <f>Input!AM17</f>
        <v>0</v>
      </c>
      <c r="S140" s="54">
        <f>Input!AM18</f>
        <v>0</v>
      </c>
      <c r="T140" s="54">
        <f>Input!AM19</f>
        <v>0</v>
      </c>
      <c r="U140" s="54">
        <f>Input!AM20</f>
        <v>0</v>
      </c>
      <c r="V140" s="54">
        <f>Input!AM21</f>
        <v>0</v>
      </c>
      <c r="W140" s="54">
        <f>Input!AM22</f>
        <v>0</v>
      </c>
      <c r="X140" s="54">
        <f>Input!AM23</f>
        <v>0</v>
      </c>
      <c r="Y140" s="54">
        <f>Input!AM24</f>
        <v>0</v>
      </c>
      <c r="Z140" s="54">
        <f>Input!AM25</f>
        <v>0</v>
      </c>
      <c r="AA140" s="54">
        <f>Input!AM26</f>
        <v>0</v>
      </c>
      <c r="AB140" s="54">
        <f>Input!AM27</f>
        <v>0</v>
      </c>
      <c r="AC140" s="54">
        <f>Input!AM28</f>
        <v>0</v>
      </c>
      <c r="AD140" s="54"/>
      <c r="AE140" s="54"/>
      <c r="AF140" s="54"/>
      <c r="AG140" s="54"/>
      <c r="AH140" s="62"/>
      <c r="AJ140" s="15"/>
      <c r="AK140" s="15"/>
      <c r="AL140" s="15"/>
      <c r="AM140" s="15"/>
      <c r="AO140" s="15"/>
      <c r="AP140" s="15"/>
      <c r="AQ140" s="15"/>
      <c r="AR140" s="15"/>
      <c r="AS140" s="15"/>
    </row>
    <row r="141" spans="1:45" ht="13.8" outlineLevel="1" x14ac:dyDescent="0.25">
      <c r="A141" s="1">
        <f t="shared" si="5"/>
        <v>150</v>
      </c>
      <c r="B141" s="54">
        <f>Input!AN1</f>
        <v>0</v>
      </c>
      <c r="C141" s="54">
        <f>Input!AN2</f>
        <v>0</v>
      </c>
      <c r="D141" s="54">
        <f>Input!AN3</f>
        <v>0</v>
      </c>
      <c r="E141" s="54">
        <f>Input!AN4</f>
        <v>0</v>
      </c>
      <c r="F141" s="54">
        <f>Input!AN5</f>
        <v>0</v>
      </c>
      <c r="G141" s="56">
        <f>Input!AN6</f>
        <v>0</v>
      </c>
      <c r="H141" s="54">
        <f>Input!AN7</f>
        <v>0</v>
      </c>
      <c r="I141" s="73">
        <f>Input!AN8</f>
        <v>0</v>
      </c>
      <c r="J141" s="73">
        <f>Input!AN9</f>
        <v>0</v>
      </c>
      <c r="K141" s="54">
        <f>Input!AN10</f>
        <v>0</v>
      </c>
      <c r="L141" s="89">
        <f>Input!AN11</f>
        <v>0</v>
      </c>
      <c r="M141" s="57">
        <f>Input!AN12</f>
        <v>0</v>
      </c>
      <c r="N141" s="54">
        <f>Input!AN13</f>
        <v>0</v>
      </c>
      <c r="O141" s="54">
        <f>Input!AN14</f>
        <v>0</v>
      </c>
      <c r="P141" s="54">
        <f>Input!AN15</f>
        <v>0</v>
      </c>
      <c r="Q141" s="54">
        <f>Input!AN16</f>
        <v>0</v>
      </c>
      <c r="R141" s="54">
        <f>Input!AN17</f>
        <v>0</v>
      </c>
      <c r="S141" s="54">
        <f>Input!AN18</f>
        <v>0</v>
      </c>
      <c r="T141" s="54">
        <f>Input!AN19</f>
        <v>0</v>
      </c>
      <c r="U141" s="54">
        <f>Input!AN20</f>
        <v>0</v>
      </c>
      <c r="V141" s="54">
        <f>Input!AN21</f>
        <v>0</v>
      </c>
      <c r="W141" s="54">
        <f>Input!AN22</f>
        <v>0</v>
      </c>
      <c r="X141" s="54">
        <f>Input!AN23</f>
        <v>0</v>
      </c>
      <c r="Y141" s="54">
        <f>Input!AN24</f>
        <v>0</v>
      </c>
      <c r="Z141" s="54">
        <f>Input!AN25</f>
        <v>0</v>
      </c>
      <c r="AA141" s="54">
        <f>Input!AN26</f>
        <v>0</v>
      </c>
      <c r="AB141" s="54">
        <f>Input!AN27</f>
        <v>0</v>
      </c>
      <c r="AC141" s="54">
        <f>Input!AN28</f>
        <v>0</v>
      </c>
      <c r="AD141" s="54"/>
      <c r="AE141" s="54"/>
      <c r="AF141" s="54"/>
      <c r="AG141" s="54"/>
      <c r="AH141" s="62"/>
      <c r="AJ141" s="15"/>
      <c r="AK141" s="15"/>
      <c r="AL141" s="15"/>
      <c r="AM141" s="15"/>
      <c r="AO141" s="15"/>
      <c r="AP141" s="15"/>
      <c r="AQ141" s="15"/>
      <c r="AR141" s="15"/>
      <c r="AS141" s="15"/>
    </row>
    <row r="142" spans="1:45" ht="13.8" outlineLevel="1" x14ac:dyDescent="0.25">
      <c r="A142" s="1">
        <f t="shared" si="5"/>
        <v>151</v>
      </c>
      <c r="B142" s="54">
        <f>Input!AO1</f>
        <v>0</v>
      </c>
      <c r="C142" s="54">
        <f>Input!AO2</f>
        <v>0</v>
      </c>
      <c r="D142" s="54">
        <f>Input!AO3</f>
        <v>0</v>
      </c>
      <c r="E142" s="54">
        <f>Input!AO4</f>
        <v>0</v>
      </c>
      <c r="F142" s="54">
        <f>Input!AO5</f>
        <v>0</v>
      </c>
      <c r="G142" s="56">
        <f>Input!AO6</f>
        <v>0</v>
      </c>
      <c r="H142" s="54">
        <f>Input!AO7</f>
        <v>0</v>
      </c>
      <c r="I142" s="73">
        <f>Input!AO8</f>
        <v>0</v>
      </c>
      <c r="J142" s="73">
        <f>Input!AO9</f>
        <v>0</v>
      </c>
      <c r="K142" s="54">
        <f>Input!AO10</f>
        <v>0</v>
      </c>
      <c r="L142" s="89">
        <f>Input!AO11</f>
        <v>0</v>
      </c>
      <c r="M142" s="57">
        <f>Input!AO12</f>
        <v>0</v>
      </c>
      <c r="N142" s="54">
        <f>Input!AO13</f>
        <v>0</v>
      </c>
      <c r="O142" s="54">
        <f>Input!AO14</f>
        <v>0</v>
      </c>
      <c r="P142" s="54">
        <f>Input!AO15</f>
        <v>0</v>
      </c>
      <c r="Q142" s="54">
        <f>Input!AO16</f>
        <v>0</v>
      </c>
      <c r="R142" s="54">
        <f>Input!AO17</f>
        <v>0</v>
      </c>
      <c r="S142" s="54">
        <f>Input!AO18</f>
        <v>0</v>
      </c>
      <c r="T142" s="54">
        <f>Input!AO19</f>
        <v>0</v>
      </c>
      <c r="U142" s="54">
        <f>Input!AO20</f>
        <v>0</v>
      </c>
      <c r="V142" s="54">
        <f>Input!AO21</f>
        <v>0</v>
      </c>
      <c r="W142" s="54">
        <f>Input!AO22</f>
        <v>0</v>
      </c>
      <c r="X142" s="54">
        <f>Input!AO23</f>
        <v>0</v>
      </c>
      <c r="Y142" s="54">
        <f>Input!AO24</f>
        <v>0</v>
      </c>
      <c r="Z142" s="54">
        <f>Input!AO25</f>
        <v>0</v>
      </c>
      <c r="AA142" s="54">
        <f>Input!AO26</f>
        <v>0</v>
      </c>
      <c r="AB142" s="54">
        <f>Input!AO27</f>
        <v>0</v>
      </c>
      <c r="AC142" s="54">
        <f>Input!AO28</f>
        <v>0</v>
      </c>
      <c r="AD142" s="54"/>
      <c r="AE142" s="54"/>
      <c r="AF142" s="54"/>
      <c r="AG142" s="54"/>
      <c r="AH142" s="62"/>
      <c r="AJ142" s="15"/>
      <c r="AK142" s="15"/>
      <c r="AL142" s="15"/>
      <c r="AM142" s="15"/>
      <c r="AO142" s="15"/>
      <c r="AP142" s="15"/>
      <c r="AQ142" s="15"/>
      <c r="AR142" s="15"/>
      <c r="AS142" s="15"/>
    </row>
    <row r="143" spans="1:45" ht="13.8" outlineLevel="1" x14ac:dyDescent="0.25">
      <c r="A143" s="1">
        <f t="shared" si="5"/>
        <v>152</v>
      </c>
      <c r="B143" s="54">
        <f>Input!AP1</f>
        <v>0</v>
      </c>
      <c r="C143" s="54">
        <f>Input!AP2</f>
        <v>0</v>
      </c>
      <c r="D143" s="54">
        <f>Input!AP3</f>
        <v>0</v>
      </c>
      <c r="E143" s="54">
        <f>Input!AP4</f>
        <v>0</v>
      </c>
      <c r="F143" s="54">
        <f>Input!AP5</f>
        <v>0</v>
      </c>
      <c r="G143" s="56">
        <f>Input!AP6</f>
        <v>0</v>
      </c>
      <c r="H143" s="54">
        <f>Input!AP7</f>
        <v>0</v>
      </c>
      <c r="I143" s="73">
        <f>Input!AP8</f>
        <v>0</v>
      </c>
      <c r="J143" s="73">
        <f>Input!AP9</f>
        <v>0</v>
      </c>
      <c r="K143" s="54">
        <f>Input!AP10</f>
        <v>0</v>
      </c>
      <c r="L143" s="89">
        <f>Input!AP11</f>
        <v>0</v>
      </c>
      <c r="M143" s="57">
        <f>Input!AP12</f>
        <v>0</v>
      </c>
      <c r="N143" s="54">
        <f>Input!AP13</f>
        <v>0</v>
      </c>
      <c r="O143" s="54">
        <f>Input!AP14</f>
        <v>0</v>
      </c>
      <c r="P143" s="54">
        <f>Input!AP15</f>
        <v>0</v>
      </c>
      <c r="Q143" s="54">
        <f>Input!AP16</f>
        <v>0</v>
      </c>
      <c r="R143" s="54">
        <f>Input!AP17</f>
        <v>0</v>
      </c>
      <c r="S143" s="54">
        <f>Input!AP18</f>
        <v>0</v>
      </c>
      <c r="T143" s="54">
        <f>Input!AP19</f>
        <v>0</v>
      </c>
      <c r="U143" s="54">
        <f>Input!AP20</f>
        <v>0</v>
      </c>
      <c r="V143" s="54">
        <f>Input!AP21</f>
        <v>0</v>
      </c>
      <c r="W143" s="54">
        <f>Input!AP22</f>
        <v>0</v>
      </c>
      <c r="X143" s="54">
        <f>Input!AP23</f>
        <v>0</v>
      </c>
      <c r="Y143" s="54">
        <f>Input!AP24</f>
        <v>0</v>
      </c>
      <c r="Z143" s="54">
        <f>Input!AP25</f>
        <v>0</v>
      </c>
      <c r="AA143" s="54">
        <f>Input!AP26</f>
        <v>0</v>
      </c>
      <c r="AB143" s="54">
        <f>Input!AP27</f>
        <v>0</v>
      </c>
      <c r="AC143" s="54">
        <f>Input!AP28</f>
        <v>0</v>
      </c>
      <c r="AD143" s="54"/>
      <c r="AE143" s="54"/>
      <c r="AF143" s="54"/>
      <c r="AG143" s="54"/>
      <c r="AH143" s="62"/>
      <c r="AJ143" s="15"/>
      <c r="AK143" s="15"/>
      <c r="AL143" s="15"/>
      <c r="AM143" s="15"/>
      <c r="AO143" s="15"/>
      <c r="AP143" s="15"/>
      <c r="AQ143" s="15"/>
      <c r="AR143" s="15"/>
      <c r="AS143" s="15"/>
    </row>
    <row r="144" spans="1:45" ht="13.8" outlineLevel="1" x14ac:dyDescent="0.25">
      <c r="A144" s="1">
        <f t="shared" si="5"/>
        <v>153</v>
      </c>
      <c r="B144" s="54">
        <f>Input!AQ1</f>
        <v>0</v>
      </c>
      <c r="C144" s="54">
        <f>Input!AQ2</f>
        <v>0</v>
      </c>
      <c r="D144" s="54">
        <f>Input!AQ3</f>
        <v>0</v>
      </c>
      <c r="E144" s="54">
        <f>Input!AQ4</f>
        <v>0</v>
      </c>
      <c r="F144" s="54">
        <f>Input!AQ5</f>
        <v>0</v>
      </c>
      <c r="G144" s="56">
        <f>Input!AQ6</f>
        <v>0</v>
      </c>
      <c r="H144" s="54">
        <f>Input!AQ7</f>
        <v>0</v>
      </c>
      <c r="I144" s="73">
        <f>Input!AQ8</f>
        <v>0</v>
      </c>
      <c r="J144" s="73">
        <f>Input!AQ9</f>
        <v>0</v>
      </c>
      <c r="K144" s="54">
        <f>Input!AQ10</f>
        <v>0</v>
      </c>
      <c r="L144" s="89">
        <f>Input!AQ11</f>
        <v>0</v>
      </c>
      <c r="M144" s="57">
        <f>Input!AQ12</f>
        <v>0</v>
      </c>
      <c r="N144" s="54">
        <f>Input!AQ13</f>
        <v>0</v>
      </c>
      <c r="O144" s="54">
        <f>Input!AQ14</f>
        <v>0</v>
      </c>
      <c r="P144" s="54">
        <f>Input!AQ15</f>
        <v>0</v>
      </c>
      <c r="Q144" s="54">
        <f>Input!AQ16</f>
        <v>0</v>
      </c>
      <c r="R144" s="54">
        <f>Input!AQ17</f>
        <v>0</v>
      </c>
      <c r="S144" s="54">
        <f>Input!AQ18</f>
        <v>0</v>
      </c>
      <c r="T144" s="54">
        <f>Input!AQ19</f>
        <v>0</v>
      </c>
      <c r="U144" s="54">
        <f>Input!AQ20</f>
        <v>0</v>
      </c>
      <c r="V144" s="54">
        <f>Input!AQ21</f>
        <v>0</v>
      </c>
      <c r="W144" s="54">
        <f>Input!AQ22</f>
        <v>0</v>
      </c>
      <c r="X144" s="54">
        <f>Input!AQ23</f>
        <v>0</v>
      </c>
      <c r="Y144" s="54">
        <f>Input!AQ24</f>
        <v>0</v>
      </c>
      <c r="Z144" s="54">
        <f>Input!AQ25</f>
        <v>0</v>
      </c>
      <c r="AA144" s="54">
        <f>Input!AQ26</f>
        <v>0</v>
      </c>
      <c r="AB144" s="54">
        <f>Input!AQ27</f>
        <v>0</v>
      </c>
      <c r="AC144" s="54">
        <f>Input!AQ28</f>
        <v>0</v>
      </c>
      <c r="AD144" s="54"/>
      <c r="AE144" s="54"/>
      <c r="AF144" s="54"/>
      <c r="AG144" s="54"/>
      <c r="AH144" s="62"/>
      <c r="AJ144" s="15"/>
      <c r="AK144" s="15"/>
      <c r="AL144" s="15"/>
      <c r="AM144" s="15"/>
      <c r="AO144" s="15"/>
      <c r="AP144" s="15"/>
      <c r="AQ144" s="15"/>
      <c r="AR144" s="15"/>
      <c r="AS144" s="15"/>
    </row>
    <row r="145" spans="1:45" ht="13.8" outlineLevel="1" x14ac:dyDescent="0.25">
      <c r="A145" s="1">
        <f t="shared" si="5"/>
        <v>154</v>
      </c>
      <c r="B145" s="54">
        <f>Input!AR1</f>
        <v>0</v>
      </c>
      <c r="C145" s="54">
        <f>Input!AR2</f>
        <v>0</v>
      </c>
      <c r="D145" s="54">
        <f>Input!AR3</f>
        <v>0</v>
      </c>
      <c r="E145" s="54">
        <f>Input!AR4</f>
        <v>0</v>
      </c>
      <c r="F145" s="54">
        <f>Input!AR5</f>
        <v>0</v>
      </c>
      <c r="G145" s="56">
        <f>Input!AR6</f>
        <v>0</v>
      </c>
      <c r="H145" s="54">
        <f>Input!AR7</f>
        <v>0</v>
      </c>
      <c r="I145" s="73">
        <f>Input!AR8</f>
        <v>0</v>
      </c>
      <c r="J145" s="73">
        <f>Input!AR9</f>
        <v>0</v>
      </c>
      <c r="K145" s="54">
        <f>Input!AR10</f>
        <v>0</v>
      </c>
      <c r="L145" s="89">
        <f>Input!AR11</f>
        <v>0</v>
      </c>
      <c r="M145" s="57">
        <f>Input!AR12</f>
        <v>0</v>
      </c>
      <c r="N145" s="54">
        <f>Input!AR13</f>
        <v>0</v>
      </c>
      <c r="O145" s="54">
        <f>Input!AR14</f>
        <v>0</v>
      </c>
      <c r="P145" s="54">
        <f>Input!AR15</f>
        <v>0</v>
      </c>
      <c r="Q145" s="54">
        <f>Input!AR16</f>
        <v>0</v>
      </c>
      <c r="R145" s="54">
        <f>Input!AR17</f>
        <v>0</v>
      </c>
      <c r="S145" s="54">
        <f>Input!AR18</f>
        <v>0</v>
      </c>
      <c r="T145" s="54">
        <f>Input!AR19</f>
        <v>0</v>
      </c>
      <c r="U145" s="54">
        <f>Input!AR20</f>
        <v>0</v>
      </c>
      <c r="V145" s="54">
        <f>Input!AR21</f>
        <v>0</v>
      </c>
      <c r="W145" s="54">
        <f>Input!AR22</f>
        <v>0</v>
      </c>
      <c r="X145" s="54">
        <f>Input!AR23</f>
        <v>0</v>
      </c>
      <c r="Y145" s="54">
        <f>Input!AR24</f>
        <v>0</v>
      </c>
      <c r="Z145" s="54">
        <f>Input!AR25</f>
        <v>0</v>
      </c>
      <c r="AA145" s="54">
        <f>Input!AR26</f>
        <v>0</v>
      </c>
      <c r="AB145" s="54">
        <f>Input!AR27</f>
        <v>0</v>
      </c>
      <c r="AC145" s="54">
        <f>Input!AR28</f>
        <v>0</v>
      </c>
      <c r="AD145" s="54"/>
      <c r="AE145" s="54"/>
      <c r="AF145" s="54"/>
      <c r="AG145" s="54"/>
      <c r="AH145" s="62"/>
      <c r="AJ145" s="15"/>
      <c r="AK145" s="15"/>
      <c r="AL145" s="15"/>
      <c r="AM145" s="15"/>
      <c r="AO145" s="15"/>
      <c r="AP145" s="15"/>
      <c r="AQ145" s="15"/>
      <c r="AR145" s="15"/>
      <c r="AS145" s="15"/>
    </row>
    <row r="146" spans="1:45" ht="13.8" outlineLevel="1" x14ac:dyDescent="0.25">
      <c r="A146" s="1">
        <f t="shared" si="5"/>
        <v>155</v>
      </c>
      <c r="B146" s="54">
        <f>Input!AS1</f>
        <v>0</v>
      </c>
      <c r="C146" s="54">
        <f>Input!AS2</f>
        <v>0</v>
      </c>
      <c r="D146" s="54">
        <f>Input!AS3</f>
        <v>0</v>
      </c>
      <c r="E146" s="54">
        <f>Input!AS4</f>
        <v>0</v>
      </c>
      <c r="F146" s="54">
        <f>Input!AS5</f>
        <v>0</v>
      </c>
      <c r="G146" s="56">
        <f>Input!AS6</f>
        <v>0</v>
      </c>
      <c r="H146" s="54">
        <f>Input!AS7</f>
        <v>0</v>
      </c>
      <c r="I146" s="73">
        <f>Input!AS8</f>
        <v>0</v>
      </c>
      <c r="J146" s="73">
        <f>Input!AS9</f>
        <v>0</v>
      </c>
      <c r="K146" s="54">
        <f>Input!AS10</f>
        <v>0</v>
      </c>
      <c r="L146" s="89">
        <f>Input!AS11</f>
        <v>0</v>
      </c>
      <c r="M146" s="57">
        <f>Input!AS12</f>
        <v>0</v>
      </c>
      <c r="N146" s="54">
        <f>Input!AS13</f>
        <v>0</v>
      </c>
      <c r="O146" s="54">
        <f>Input!AS14</f>
        <v>0</v>
      </c>
      <c r="P146" s="54">
        <f>Input!AS15</f>
        <v>0</v>
      </c>
      <c r="Q146" s="54">
        <f>Input!AS16</f>
        <v>0</v>
      </c>
      <c r="R146" s="54">
        <f>Input!AS17</f>
        <v>0</v>
      </c>
      <c r="S146" s="54">
        <f>Input!AS18</f>
        <v>0</v>
      </c>
      <c r="T146" s="54">
        <f>Input!AS19</f>
        <v>0</v>
      </c>
      <c r="U146" s="54">
        <f>Input!AS20</f>
        <v>0</v>
      </c>
      <c r="V146" s="54">
        <f>Input!AS21</f>
        <v>0</v>
      </c>
      <c r="W146" s="54">
        <f>Input!AS22</f>
        <v>0</v>
      </c>
      <c r="X146" s="54">
        <f>Input!AS23</f>
        <v>0</v>
      </c>
      <c r="Y146" s="54">
        <f>Input!AS24</f>
        <v>0</v>
      </c>
      <c r="Z146" s="54">
        <f>Input!AS25</f>
        <v>0</v>
      </c>
      <c r="AA146" s="54">
        <f>Input!AS26</f>
        <v>0</v>
      </c>
      <c r="AB146" s="54">
        <f>Input!AS27</f>
        <v>0</v>
      </c>
      <c r="AC146" s="54">
        <f>Input!AS28</f>
        <v>0</v>
      </c>
      <c r="AD146" s="54"/>
      <c r="AE146" s="54"/>
      <c r="AF146" s="54"/>
      <c r="AG146" s="54"/>
      <c r="AH146" s="62"/>
      <c r="AJ146" s="15"/>
      <c r="AK146" s="15"/>
      <c r="AL146" s="15"/>
      <c r="AM146" s="15"/>
      <c r="AO146" s="15"/>
      <c r="AP146" s="15"/>
      <c r="AQ146" s="15"/>
      <c r="AR146" s="15"/>
      <c r="AS146" s="15"/>
    </row>
    <row r="147" spans="1:45" ht="13.8" outlineLevel="1" x14ac:dyDescent="0.25">
      <c r="A147" s="1">
        <f t="shared" si="5"/>
        <v>156</v>
      </c>
      <c r="B147" s="54">
        <f>Input!AT1</f>
        <v>0</v>
      </c>
      <c r="C147" s="54">
        <f>Input!AT2</f>
        <v>0</v>
      </c>
      <c r="D147" s="54">
        <f>Input!AT3</f>
        <v>0</v>
      </c>
      <c r="E147" s="54">
        <f>Input!AT4</f>
        <v>0</v>
      </c>
      <c r="F147" s="54">
        <f>Input!AT5</f>
        <v>0</v>
      </c>
      <c r="G147" s="56">
        <f>Input!AT6</f>
        <v>0</v>
      </c>
      <c r="H147" s="54">
        <f>Input!AT7</f>
        <v>0</v>
      </c>
      <c r="I147" s="73">
        <f>Input!AT8</f>
        <v>0</v>
      </c>
      <c r="J147" s="73">
        <f>Input!AT9</f>
        <v>0</v>
      </c>
      <c r="K147" s="54">
        <f>Input!AT10</f>
        <v>0</v>
      </c>
      <c r="L147" s="89">
        <f>Input!AT11</f>
        <v>0</v>
      </c>
      <c r="M147" s="57">
        <f>Input!AT12</f>
        <v>0</v>
      </c>
      <c r="N147" s="54">
        <f>Input!AT13</f>
        <v>0</v>
      </c>
      <c r="O147" s="54">
        <f>Input!AT14</f>
        <v>0</v>
      </c>
      <c r="P147" s="54">
        <f>Input!AT15</f>
        <v>0</v>
      </c>
      <c r="Q147" s="54">
        <f>Input!AT16</f>
        <v>0</v>
      </c>
      <c r="R147" s="54">
        <f>Input!AT17</f>
        <v>0</v>
      </c>
      <c r="S147" s="54">
        <f>Input!AT18</f>
        <v>0</v>
      </c>
      <c r="T147" s="54">
        <f>Input!AT19</f>
        <v>0</v>
      </c>
      <c r="U147" s="54">
        <f>Input!AT20</f>
        <v>0</v>
      </c>
      <c r="V147" s="54">
        <f>Input!AT21</f>
        <v>0</v>
      </c>
      <c r="W147" s="54">
        <f>Input!AT22</f>
        <v>0</v>
      </c>
      <c r="X147" s="54">
        <f>Input!AT23</f>
        <v>0</v>
      </c>
      <c r="Y147" s="54">
        <f>Input!AT24</f>
        <v>0</v>
      </c>
      <c r="Z147" s="54">
        <f>Input!AT25</f>
        <v>0</v>
      </c>
      <c r="AA147" s="54">
        <f>Input!AT26</f>
        <v>0</v>
      </c>
      <c r="AB147" s="54">
        <f>Input!AT27</f>
        <v>0</v>
      </c>
      <c r="AC147" s="54">
        <f>Input!AT28</f>
        <v>0</v>
      </c>
      <c r="AD147" s="54"/>
      <c r="AE147" s="54"/>
      <c r="AF147" s="54"/>
      <c r="AG147" s="54"/>
      <c r="AH147" s="62"/>
      <c r="AJ147" s="15"/>
      <c r="AK147" s="15"/>
      <c r="AL147" s="15"/>
      <c r="AM147" s="15"/>
      <c r="AO147" s="15"/>
      <c r="AP147" s="15"/>
      <c r="AQ147" s="15"/>
      <c r="AR147" s="15"/>
      <c r="AS147" s="15"/>
    </row>
    <row r="148" spans="1:45" ht="13.8" outlineLevel="1" x14ac:dyDescent="0.25">
      <c r="A148" s="1">
        <f t="shared" si="5"/>
        <v>157</v>
      </c>
      <c r="B148" s="54">
        <f>Input!AU1</f>
        <v>0</v>
      </c>
      <c r="C148" s="54">
        <f>Input!AU2</f>
        <v>0</v>
      </c>
      <c r="D148" s="54">
        <f>Input!AU3</f>
        <v>0</v>
      </c>
      <c r="E148" s="54">
        <f>Input!AU4</f>
        <v>0</v>
      </c>
      <c r="F148" s="54">
        <f>Input!AU5</f>
        <v>0</v>
      </c>
      <c r="G148" s="56">
        <f>Input!AU6</f>
        <v>0</v>
      </c>
      <c r="H148" s="54">
        <f>Input!AU7</f>
        <v>0</v>
      </c>
      <c r="I148" s="73">
        <f>Input!AU8</f>
        <v>0</v>
      </c>
      <c r="J148" s="73">
        <f>Input!AU9</f>
        <v>0</v>
      </c>
      <c r="K148" s="54">
        <f>Input!AU10</f>
        <v>0</v>
      </c>
      <c r="L148" s="89">
        <f>Input!AU11</f>
        <v>0</v>
      </c>
      <c r="M148" s="57">
        <f>Input!AU12</f>
        <v>0</v>
      </c>
      <c r="N148" s="54">
        <f>Input!AU13</f>
        <v>0</v>
      </c>
      <c r="O148" s="54">
        <f>Input!AU14</f>
        <v>0</v>
      </c>
      <c r="P148" s="54">
        <f>Input!AU15</f>
        <v>0</v>
      </c>
      <c r="Q148" s="54">
        <f>Input!AU16</f>
        <v>0</v>
      </c>
      <c r="R148" s="54">
        <f>Input!AU17</f>
        <v>0</v>
      </c>
      <c r="S148" s="54">
        <f>Input!AU18</f>
        <v>0</v>
      </c>
      <c r="T148" s="54">
        <f>Input!AU19</f>
        <v>0</v>
      </c>
      <c r="U148" s="54">
        <f>Input!AU20</f>
        <v>0</v>
      </c>
      <c r="V148" s="54">
        <f>Input!AU21</f>
        <v>0</v>
      </c>
      <c r="W148" s="54">
        <f>Input!AU22</f>
        <v>0</v>
      </c>
      <c r="X148" s="54">
        <f>Input!AU23</f>
        <v>0</v>
      </c>
      <c r="Y148" s="54">
        <f>Input!AU24</f>
        <v>0</v>
      </c>
      <c r="Z148" s="54">
        <f>Input!AU25</f>
        <v>0</v>
      </c>
      <c r="AA148" s="54">
        <f>Input!AU26</f>
        <v>0</v>
      </c>
      <c r="AB148" s="54">
        <f>Input!AU27</f>
        <v>0</v>
      </c>
      <c r="AC148" s="54">
        <f>Input!AU28</f>
        <v>0</v>
      </c>
      <c r="AD148" s="54"/>
      <c r="AE148" s="54"/>
      <c r="AF148" s="54"/>
      <c r="AG148" s="54"/>
      <c r="AH148" s="62"/>
      <c r="AJ148" s="15"/>
      <c r="AK148" s="15"/>
      <c r="AL148" s="15"/>
      <c r="AM148" s="15"/>
      <c r="AO148" s="15"/>
      <c r="AP148" s="15"/>
      <c r="AQ148" s="15"/>
      <c r="AR148" s="15"/>
      <c r="AS148" s="15"/>
    </row>
    <row r="149" spans="1:45" ht="13.8" outlineLevel="1" x14ac:dyDescent="0.25">
      <c r="A149" s="1">
        <f t="shared" si="5"/>
        <v>158</v>
      </c>
      <c r="B149" s="54">
        <f>Input!AV1</f>
        <v>0</v>
      </c>
      <c r="C149" s="54">
        <f>Input!AV2</f>
        <v>0</v>
      </c>
      <c r="D149" s="54">
        <f>Input!AV3</f>
        <v>0</v>
      </c>
      <c r="E149" s="54">
        <f>Input!AV4</f>
        <v>0</v>
      </c>
      <c r="F149" s="54">
        <f>Input!AV5</f>
        <v>0</v>
      </c>
      <c r="G149" s="56">
        <f>Input!AV6</f>
        <v>0</v>
      </c>
      <c r="H149" s="54">
        <f>Input!AV7</f>
        <v>0</v>
      </c>
      <c r="I149" s="73">
        <f>Input!AV8</f>
        <v>0</v>
      </c>
      <c r="J149" s="73">
        <f>Input!AV9</f>
        <v>0</v>
      </c>
      <c r="K149" s="54">
        <f>Input!AV10</f>
        <v>0</v>
      </c>
      <c r="L149" s="89">
        <f>Input!AV11</f>
        <v>0</v>
      </c>
      <c r="M149" s="57">
        <f>Input!AV12</f>
        <v>0</v>
      </c>
      <c r="N149" s="54">
        <f>Input!AV13</f>
        <v>0</v>
      </c>
      <c r="O149" s="54">
        <f>Input!AV14</f>
        <v>0</v>
      </c>
      <c r="P149" s="54">
        <f>Input!AV15</f>
        <v>0</v>
      </c>
      <c r="Q149" s="54">
        <f>Input!AV16</f>
        <v>0</v>
      </c>
      <c r="R149" s="54">
        <f>Input!AV17</f>
        <v>0</v>
      </c>
      <c r="S149" s="54">
        <f>Input!AV18</f>
        <v>0</v>
      </c>
      <c r="T149" s="54">
        <f>Input!AV19</f>
        <v>0</v>
      </c>
      <c r="U149" s="54">
        <f>Input!AV20</f>
        <v>0</v>
      </c>
      <c r="V149" s="54">
        <f>Input!AV21</f>
        <v>0</v>
      </c>
      <c r="W149" s="54">
        <f>Input!AV22</f>
        <v>0</v>
      </c>
      <c r="X149" s="54">
        <f>Input!AV23</f>
        <v>0</v>
      </c>
      <c r="Y149" s="54">
        <f>Input!AV24</f>
        <v>0</v>
      </c>
      <c r="Z149" s="54">
        <f>Input!AV25</f>
        <v>0</v>
      </c>
      <c r="AA149" s="54">
        <f>Input!AV26</f>
        <v>0</v>
      </c>
      <c r="AB149" s="54">
        <f>Input!AV27</f>
        <v>0</v>
      </c>
      <c r="AC149" s="54">
        <f>Input!AV28</f>
        <v>0</v>
      </c>
      <c r="AD149" s="54"/>
      <c r="AE149" s="54"/>
      <c r="AF149" s="54"/>
      <c r="AG149" s="54"/>
      <c r="AH149" s="62"/>
      <c r="AJ149" s="15"/>
      <c r="AK149" s="15"/>
      <c r="AL149" s="15"/>
      <c r="AM149" s="15"/>
      <c r="AO149" s="15"/>
      <c r="AP149" s="15"/>
      <c r="AQ149" s="15"/>
      <c r="AR149" s="15"/>
      <c r="AS149" s="15"/>
    </row>
    <row r="150" spans="1:45" ht="13.8" outlineLevel="1" x14ac:dyDescent="0.25">
      <c r="A150" s="1">
        <f t="shared" si="5"/>
        <v>159</v>
      </c>
      <c r="B150" s="54">
        <f>Input!AW1</f>
        <v>0</v>
      </c>
      <c r="C150" s="54">
        <f>Input!AW2</f>
        <v>0</v>
      </c>
      <c r="D150" s="54">
        <f>Input!AW3</f>
        <v>0</v>
      </c>
      <c r="E150" s="54">
        <f>Input!AW4</f>
        <v>0</v>
      </c>
      <c r="F150" s="54">
        <f>Input!AW5</f>
        <v>0</v>
      </c>
      <c r="G150" s="56">
        <f>Input!AW6</f>
        <v>0</v>
      </c>
      <c r="H150" s="54">
        <f>Input!AW7</f>
        <v>0</v>
      </c>
      <c r="I150" s="73">
        <f>Input!AW8</f>
        <v>0</v>
      </c>
      <c r="J150" s="73">
        <f>Input!AW9</f>
        <v>0</v>
      </c>
      <c r="K150" s="54">
        <f>Input!AW10</f>
        <v>0</v>
      </c>
      <c r="L150" s="89">
        <f>Input!AW11</f>
        <v>0</v>
      </c>
      <c r="M150" s="57">
        <f>Input!AW12</f>
        <v>0</v>
      </c>
      <c r="N150" s="54">
        <f>Input!AW13</f>
        <v>0</v>
      </c>
      <c r="O150" s="54">
        <f>Input!AW14</f>
        <v>0</v>
      </c>
      <c r="P150" s="54">
        <f>Input!AW15</f>
        <v>0</v>
      </c>
      <c r="Q150" s="54">
        <f>Input!AW16</f>
        <v>0</v>
      </c>
      <c r="R150" s="54">
        <f>Input!AW17</f>
        <v>0</v>
      </c>
      <c r="S150" s="54">
        <f>Input!AW18</f>
        <v>0</v>
      </c>
      <c r="T150" s="54">
        <f>Input!AW19</f>
        <v>0</v>
      </c>
      <c r="U150" s="54">
        <f>Input!AW20</f>
        <v>0</v>
      </c>
      <c r="V150" s="54">
        <f>Input!AW21</f>
        <v>0</v>
      </c>
      <c r="W150" s="54">
        <f>Input!AW22</f>
        <v>0</v>
      </c>
      <c r="X150" s="54">
        <f>Input!AW23</f>
        <v>0</v>
      </c>
      <c r="Y150" s="54">
        <f>Input!AW24</f>
        <v>0</v>
      </c>
      <c r="Z150" s="54">
        <f>Input!AW25</f>
        <v>0</v>
      </c>
      <c r="AA150" s="54">
        <f>Input!AW26</f>
        <v>0</v>
      </c>
      <c r="AB150" s="54">
        <f>Input!AW27</f>
        <v>0</v>
      </c>
      <c r="AC150" s="54">
        <f>Input!AW28</f>
        <v>0</v>
      </c>
      <c r="AD150" s="54"/>
      <c r="AE150" s="54"/>
      <c r="AF150" s="54"/>
      <c r="AG150" s="54"/>
      <c r="AH150" s="62"/>
      <c r="AJ150" s="15"/>
      <c r="AK150" s="15"/>
      <c r="AL150" s="15"/>
      <c r="AM150" s="15"/>
      <c r="AO150" s="15"/>
      <c r="AP150" s="15"/>
      <c r="AQ150" s="15"/>
      <c r="AR150" s="15"/>
      <c r="AS150" s="15"/>
    </row>
    <row r="151" spans="1:45" ht="13.8" outlineLevel="1" x14ac:dyDescent="0.25">
      <c r="A151" s="1">
        <f t="shared" si="5"/>
        <v>160</v>
      </c>
      <c r="B151" s="54">
        <f>Input!AX1</f>
        <v>0</v>
      </c>
      <c r="C151" s="54">
        <f>Input!AX2</f>
        <v>0</v>
      </c>
      <c r="D151" s="54">
        <f>Input!AX3</f>
        <v>0</v>
      </c>
      <c r="E151" s="54">
        <f>Input!AX4</f>
        <v>0</v>
      </c>
      <c r="F151" s="54">
        <f>Input!AX5</f>
        <v>0</v>
      </c>
      <c r="G151" s="56">
        <f>Input!AX6</f>
        <v>0</v>
      </c>
      <c r="H151" s="54">
        <f>Input!AX7</f>
        <v>0</v>
      </c>
      <c r="I151" s="73">
        <f>Input!AX8</f>
        <v>0</v>
      </c>
      <c r="J151" s="73">
        <f>Input!AX9</f>
        <v>0</v>
      </c>
      <c r="K151" s="54">
        <f>Input!AX10</f>
        <v>0</v>
      </c>
      <c r="L151" s="89">
        <f>Input!AX11</f>
        <v>0</v>
      </c>
      <c r="M151" s="57">
        <f>Input!AX12</f>
        <v>0</v>
      </c>
      <c r="N151" s="54">
        <f>Input!AX13</f>
        <v>0</v>
      </c>
      <c r="O151" s="54">
        <f>Input!AX14</f>
        <v>0</v>
      </c>
      <c r="P151" s="54">
        <f>Input!AX15</f>
        <v>0</v>
      </c>
      <c r="Q151" s="54">
        <f>Input!AX16</f>
        <v>0</v>
      </c>
      <c r="R151" s="54">
        <f>Input!AX17</f>
        <v>0</v>
      </c>
      <c r="S151" s="54">
        <f>Input!AX18</f>
        <v>0</v>
      </c>
      <c r="T151" s="54">
        <f>Input!AX19</f>
        <v>0</v>
      </c>
      <c r="U151" s="54">
        <f>Input!AX20</f>
        <v>0</v>
      </c>
      <c r="V151" s="54">
        <f>Input!AX21</f>
        <v>0</v>
      </c>
      <c r="W151" s="54">
        <f>Input!AX22</f>
        <v>0</v>
      </c>
      <c r="X151" s="54">
        <f>Input!AX23</f>
        <v>0</v>
      </c>
      <c r="Y151" s="54">
        <f>Input!AX24</f>
        <v>0</v>
      </c>
      <c r="Z151" s="54">
        <f>Input!AX25</f>
        <v>0</v>
      </c>
      <c r="AA151" s="54">
        <f>Input!AX26</f>
        <v>0</v>
      </c>
      <c r="AB151" s="54">
        <f>Input!AX27</f>
        <v>0</v>
      </c>
      <c r="AC151" s="54">
        <f>Input!AX28</f>
        <v>0</v>
      </c>
      <c r="AD151" s="54"/>
      <c r="AE151" s="54"/>
      <c r="AF151" s="54"/>
      <c r="AG151" s="54"/>
      <c r="AH151" s="62"/>
      <c r="AJ151" s="15"/>
      <c r="AK151" s="15"/>
      <c r="AL151" s="15"/>
      <c r="AM151" s="15"/>
      <c r="AO151" s="15"/>
      <c r="AP151" s="15"/>
      <c r="AQ151" s="15"/>
      <c r="AR151" s="15"/>
      <c r="AS151" s="15"/>
    </row>
    <row r="152" spans="1:45" ht="13.8" outlineLevel="1" x14ac:dyDescent="0.25">
      <c r="A152" s="1">
        <f t="shared" si="5"/>
        <v>161</v>
      </c>
      <c r="B152" s="54">
        <f>Input!AY1</f>
        <v>0</v>
      </c>
      <c r="C152" s="54">
        <f>Input!AY2</f>
        <v>0</v>
      </c>
      <c r="D152" s="54">
        <f>Input!AY3</f>
        <v>0</v>
      </c>
      <c r="E152" s="54">
        <f>Input!AY4</f>
        <v>0</v>
      </c>
      <c r="F152" s="54">
        <f>Input!AY5</f>
        <v>0</v>
      </c>
      <c r="G152" s="56">
        <f>Input!AY6</f>
        <v>0</v>
      </c>
      <c r="H152" s="54">
        <f>Input!AY7</f>
        <v>0</v>
      </c>
      <c r="I152" s="73">
        <f>Input!AY8</f>
        <v>0</v>
      </c>
      <c r="J152" s="73">
        <f>Input!AY9</f>
        <v>0</v>
      </c>
      <c r="K152" s="54">
        <f>Input!AY10</f>
        <v>0</v>
      </c>
      <c r="L152" s="89">
        <f>Input!AY11</f>
        <v>0</v>
      </c>
      <c r="M152" s="57">
        <f>Input!AY12</f>
        <v>0</v>
      </c>
      <c r="N152" s="54">
        <f>Input!AY13</f>
        <v>0</v>
      </c>
      <c r="O152" s="54">
        <f>Input!AY14</f>
        <v>0</v>
      </c>
      <c r="P152" s="54">
        <f>Input!AY15</f>
        <v>0</v>
      </c>
      <c r="Q152" s="54">
        <f>Input!AY16</f>
        <v>0</v>
      </c>
      <c r="R152" s="54">
        <f>Input!AY17</f>
        <v>0</v>
      </c>
      <c r="S152" s="54">
        <f>Input!AY18</f>
        <v>0</v>
      </c>
      <c r="T152" s="54">
        <f>Input!AY19</f>
        <v>0</v>
      </c>
      <c r="U152" s="54">
        <f>Input!AY20</f>
        <v>0</v>
      </c>
      <c r="V152" s="54">
        <f>Input!AY21</f>
        <v>0</v>
      </c>
      <c r="W152" s="54">
        <f>Input!AY22</f>
        <v>0</v>
      </c>
      <c r="X152" s="54">
        <f>Input!AY23</f>
        <v>0</v>
      </c>
      <c r="Y152" s="54">
        <f>Input!AY24</f>
        <v>0</v>
      </c>
      <c r="Z152" s="54">
        <f>Input!AY25</f>
        <v>0</v>
      </c>
      <c r="AA152" s="54">
        <f>Input!AY26</f>
        <v>0</v>
      </c>
      <c r="AB152" s="54">
        <f>Input!AY27</f>
        <v>0</v>
      </c>
      <c r="AC152" s="54">
        <f>Input!AY28</f>
        <v>0</v>
      </c>
      <c r="AD152" s="54"/>
      <c r="AE152" s="54"/>
      <c r="AF152" s="54"/>
      <c r="AG152" s="54"/>
      <c r="AH152" s="62"/>
      <c r="AJ152" s="15"/>
      <c r="AK152" s="15"/>
      <c r="AL152" s="15"/>
      <c r="AM152" s="15"/>
      <c r="AO152" s="15"/>
      <c r="AP152" s="15"/>
      <c r="AQ152" s="15"/>
      <c r="AR152" s="15"/>
      <c r="AS152" s="15"/>
    </row>
    <row r="153" spans="1:45" ht="13.8" outlineLevel="1" x14ac:dyDescent="0.25">
      <c r="A153" s="1">
        <f t="shared" si="5"/>
        <v>162</v>
      </c>
      <c r="B153" s="54">
        <f>Input!AZ1</f>
        <v>0</v>
      </c>
      <c r="C153" s="54">
        <f>Input!AZ2</f>
        <v>0</v>
      </c>
      <c r="D153" s="54">
        <f>Input!AZ3</f>
        <v>0</v>
      </c>
      <c r="E153" s="54">
        <f>Input!AZ4</f>
        <v>0</v>
      </c>
      <c r="F153" s="54">
        <f>Input!AZ5</f>
        <v>0</v>
      </c>
      <c r="G153" s="56">
        <f>Input!AZ6</f>
        <v>0</v>
      </c>
      <c r="H153" s="54">
        <f>Input!AZ7</f>
        <v>0</v>
      </c>
      <c r="I153" s="73">
        <f>Input!AZ8</f>
        <v>0</v>
      </c>
      <c r="J153" s="73">
        <f>Input!AZ9</f>
        <v>0</v>
      </c>
      <c r="K153" s="54">
        <f>Input!AZ10</f>
        <v>0</v>
      </c>
      <c r="L153" s="89">
        <f>Input!AZ11</f>
        <v>0</v>
      </c>
      <c r="M153" s="57">
        <f>Input!AZ12</f>
        <v>0</v>
      </c>
      <c r="N153" s="54">
        <f>Input!AZ13</f>
        <v>0</v>
      </c>
      <c r="O153" s="54">
        <f>Input!AZ14</f>
        <v>0</v>
      </c>
      <c r="P153" s="54">
        <f>Input!AZ15</f>
        <v>0</v>
      </c>
      <c r="Q153" s="54">
        <f>Input!AZ16</f>
        <v>0</v>
      </c>
      <c r="R153" s="54">
        <f>Input!AZ17</f>
        <v>0</v>
      </c>
      <c r="S153" s="54">
        <f>Input!AZ18</f>
        <v>0</v>
      </c>
      <c r="T153" s="54">
        <f>Input!AZ19</f>
        <v>0</v>
      </c>
      <c r="U153" s="54">
        <f>Input!AZ20</f>
        <v>0</v>
      </c>
      <c r="V153" s="54">
        <f>Input!AZ21</f>
        <v>0</v>
      </c>
      <c r="W153" s="54">
        <f>Input!AZ22</f>
        <v>0</v>
      </c>
      <c r="X153" s="54">
        <f>Input!AZ23</f>
        <v>0</v>
      </c>
      <c r="Y153" s="54">
        <f>Input!AZ24</f>
        <v>0</v>
      </c>
      <c r="Z153" s="54">
        <f>Input!AZ25</f>
        <v>0</v>
      </c>
      <c r="AA153" s="54">
        <f>Input!AZ26</f>
        <v>0</v>
      </c>
      <c r="AB153" s="54">
        <f>Input!AZ27</f>
        <v>0</v>
      </c>
      <c r="AC153" s="54">
        <f>Input!AZ28</f>
        <v>0</v>
      </c>
      <c r="AD153" s="54"/>
      <c r="AE153" s="54"/>
      <c r="AF153" s="54"/>
      <c r="AG153" s="54"/>
      <c r="AH153" s="62"/>
      <c r="AJ153" s="15"/>
      <c r="AK153" s="15"/>
      <c r="AL153" s="15"/>
      <c r="AM153" s="15"/>
      <c r="AO153" s="15"/>
      <c r="AP153" s="15"/>
      <c r="AQ153" s="15"/>
      <c r="AR153" s="15"/>
      <c r="AS153" s="15"/>
    </row>
    <row r="154" spans="1:45" ht="13.8" outlineLevel="1" x14ac:dyDescent="0.25">
      <c r="A154" s="1">
        <f t="shared" si="5"/>
        <v>163</v>
      </c>
      <c r="B154" s="54">
        <f>Input!BA1</f>
        <v>0</v>
      </c>
      <c r="C154" s="54">
        <f>Input!BA2</f>
        <v>0</v>
      </c>
      <c r="D154" s="54">
        <f>Input!BA3</f>
        <v>0</v>
      </c>
      <c r="E154" s="54">
        <f>Input!BA4</f>
        <v>0</v>
      </c>
      <c r="F154" s="54">
        <f>Input!BA5</f>
        <v>0</v>
      </c>
      <c r="G154" s="56">
        <f>Input!BA6</f>
        <v>0</v>
      </c>
      <c r="H154" s="54">
        <f>Input!BA7</f>
        <v>0</v>
      </c>
      <c r="I154" s="73">
        <f>Input!BA8</f>
        <v>0</v>
      </c>
      <c r="J154" s="73">
        <f>Input!BA9</f>
        <v>0</v>
      </c>
      <c r="K154" s="54">
        <f>Input!BA10</f>
        <v>0</v>
      </c>
      <c r="L154" s="89">
        <f>Input!BA11</f>
        <v>0</v>
      </c>
      <c r="M154" s="57">
        <f>Input!BA12</f>
        <v>0</v>
      </c>
      <c r="N154" s="54">
        <f>Input!BA13</f>
        <v>0</v>
      </c>
      <c r="O154" s="54">
        <f>Input!BA14</f>
        <v>0</v>
      </c>
      <c r="P154" s="54">
        <f>Input!BA15</f>
        <v>0</v>
      </c>
      <c r="Q154" s="54">
        <f>Input!BA16</f>
        <v>0</v>
      </c>
      <c r="R154" s="54">
        <f>Input!BA17</f>
        <v>0</v>
      </c>
      <c r="S154" s="54">
        <f>Input!BA18</f>
        <v>0</v>
      </c>
      <c r="T154" s="54">
        <f>Input!BA19</f>
        <v>0</v>
      </c>
      <c r="U154" s="54">
        <f>Input!BA20</f>
        <v>0</v>
      </c>
      <c r="V154" s="54">
        <f>Input!BA21</f>
        <v>0</v>
      </c>
      <c r="W154" s="54">
        <f>Input!BA22</f>
        <v>0</v>
      </c>
      <c r="X154" s="54">
        <f>Input!BA23</f>
        <v>0</v>
      </c>
      <c r="Y154" s="54">
        <f>Input!BA24</f>
        <v>0</v>
      </c>
      <c r="Z154" s="54">
        <f>Input!BA25</f>
        <v>0</v>
      </c>
      <c r="AA154" s="54">
        <f>Input!BA26</f>
        <v>0</v>
      </c>
      <c r="AB154" s="54">
        <f>Input!BA27</f>
        <v>0</v>
      </c>
      <c r="AC154" s="54">
        <f>Input!BA28</f>
        <v>0</v>
      </c>
      <c r="AD154" s="54"/>
      <c r="AE154" s="54"/>
      <c r="AF154" s="54"/>
      <c r="AG154" s="54"/>
      <c r="AH154" s="62"/>
      <c r="AJ154" s="15"/>
      <c r="AK154" s="15"/>
      <c r="AL154" s="15"/>
      <c r="AM154" s="15"/>
      <c r="AO154" s="15"/>
      <c r="AP154" s="15"/>
      <c r="AQ154" s="15"/>
      <c r="AR154" s="15"/>
      <c r="AS154" s="15"/>
    </row>
    <row r="155" spans="1:45" ht="13.8" outlineLevel="1" x14ac:dyDescent="0.25">
      <c r="A155" s="1">
        <f t="shared" si="5"/>
        <v>164</v>
      </c>
      <c r="B155" s="54">
        <f>Input!BB1</f>
        <v>0</v>
      </c>
      <c r="C155" s="54">
        <f>Input!BB2</f>
        <v>0</v>
      </c>
      <c r="D155" s="54">
        <f>Input!BB3</f>
        <v>0</v>
      </c>
      <c r="E155" s="54">
        <f>Input!BB4</f>
        <v>0</v>
      </c>
      <c r="F155" s="54">
        <f>Input!BB5</f>
        <v>0</v>
      </c>
      <c r="G155" s="56">
        <f>Input!BB6</f>
        <v>0</v>
      </c>
      <c r="H155" s="54">
        <f>Input!BB7</f>
        <v>0</v>
      </c>
      <c r="I155" s="73">
        <f>Input!BB8</f>
        <v>0</v>
      </c>
      <c r="J155" s="73">
        <f>Input!BB9</f>
        <v>0</v>
      </c>
      <c r="K155" s="54">
        <f>Input!BB10</f>
        <v>0</v>
      </c>
      <c r="L155" s="89">
        <f>Input!BB11</f>
        <v>0</v>
      </c>
      <c r="M155" s="57">
        <f>Input!BB12</f>
        <v>0</v>
      </c>
      <c r="N155" s="54">
        <f>Input!BB13</f>
        <v>0</v>
      </c>
      <c r="O155" s="54">
        <f>Input!BB14</f>
        <v>0</v>
      </c>
      <c r="P155" s="54">
        <f>Input!BB15</f>
        <v>0</v>
      </c>
      <c r="Q155" s="54">
        <f>Input!BB16</f>
        <v>0</v>
      </c>
      <c r="R155" s="54">
        <f>Input!BB17</f>
        <v>0</v>
      </c>
      <c r="S155" s="54">
        <f>Input!BB18</f>
        <v>0</v>
      </c>
      <c r="T155" s="54">
        <f>Input!BB19</f>
        <v>0</v>
      </c>
      <c r="U155" s="54">
        <f>Input!BB20</f>
        <v>0</v>
      </c>
      <c r="V155" s="54">
        <f>Input!BB21</f>
        <v>0</v>
      </c>
      <c r="W155" s="54">
        <f>Input!BB22</f>
        <v>0</v>
      </c>
      <c r="X155" s="54">
        <f>Input!BB23</f>
        <v>0</v>
      </c>
      <c r="Y155" s="54">
        <f>Input!BB24</f>
        <v>0</v>
      </c>
      <c r="Z155" s="54">
        <f>Input!BB25</f>
        <v>0</v>
      </c>
      <c r="AA155" s="54">
        <f>Input!BB26</f>
        <v>0</v>
      </c>
      <c r="AB155" s="54">
        <f>Input!BB27</f>
        <v>0</v>
      </c>
      <c r="AC155" s="54">
        <f>Input!BB28</f>
        <v>0</v>
      </c>
      <c r="AD155" s="54"/>
      <c r="AE155" s="54"/>
      <c r="AF155" s="54"/>
      <c r="AG155" s="54"/>
      <c r="AH155" s="62"/>
      <c r="AJ155" s="15"/>
      <c r="AK155" s="15"/>
      <c r="AL155" s="15"/>
      <c r="AM155" s="15"/>
      <c r="AO155" s="15"/>
      <c r="AP155" s="15"/>
      <c r="AQ155" s="15"/>
      <c r="AR155" s="15"/>
      <c r="AS155" s="15"/>
    </row>
    <row r="156" spans="1:45" ht="13.8" outlineLevel="1" x14ac:dyDescent="0.25">
      <c r="A156" s="1">
        <f t="shared" si="5"/>
        <v>165</v>
      </c>
      <c r="B156" s="54">
        <f>Input!BC1</f>
        <v>0</v>
      </c>
      <c r="C156" s="54">
        <f>Input!BC2</f>
        <v>0</v>
      </c>
      <c r="D156" s="54">
        <f>Input!BC3</f>
        <v>0</v>
      </c>
      <c r="E156" s="54">
        <f>Input!BC4</f>
        <v>0</v>
      </c>
      <c r="F156" s="54">
        <f>Input!BC5</f>
        <v>0</v>
      </c>
      <c r="G156" s="56">
        <f>Input!BC6</f>
        <v>0</v>
      </c>
      <c r="H156" s="54">
        <f>Input!BC7</f>
        <v>0</v>
      </c>
      <c r="I156" s="73">
        <f>Input!BC8</f>
        <v>0</v>
      </c>
      <c r="J156" s="73">
        <f>Input!BC9</f>
        <v>0</v>
      </c>
      <c r="K156" s="54">
        <f>Input!BC10</f>
        <v>0</v>
      </c>
      <c r="L156" s="89">
        <f>Input!BC11</f>
        <v>0</v>
      </c>
      <c r="M156" s="57">
        <f>Input!BC12</f>
        <v>0</v>
      </c>
      <c r="N156" s="54">
        <f>Input!BC13</f>
        <v>0</v>
      </c>
      <c r="O156" s="54">
        <f>Input!BC14</f>
        <v>0</v>
      </c>
      <c r="P156" s="54">
        <f>Input!BC15</f>
        <v>0</v>
      </c>
      <c r="Q156" s="54">
        <f>Input!BC16</f>
        <v>0</v>
      </c>
      <c r="R156" s="54">
        <f>Input!BC17</f>
        <v>0</v>
      </c>
      <c r="S156" s="54">
        <f>Input!BC18</f>
        <v>0</v>
      </c>
      <c r="T156" s="54">
        <f>Input!BC19</f>
        <v>0</v>
      </c>
      <c r="U156" s="54">
        <f>Input!BC20</f>
        <v>0</v>
      </c>
      <c r="V156" s="54">
        <f>Input!BC21</f>
        <v>0</v>
      </c>
      <c r="W156" s="54">
        <f>Input!BC22</f>
        <v>0</v>
      </c>
      <c r="X156" s="54">
        <f>Input!BC23</f>
        <v>0</v>
      </c>
      <c r="Y156" s="54">
        <f>Input!BC24</f>
        <v>0</v>
      </c>
      <c r="Z156" s="54">
        <f>Input!BC25</f>
        <v>0</v>
      </c>
      <c r="AA156" s="54">
        <f>Input!BC26</f>
        <v>0</v>
      </c>
      <c r="AB156" s="54">
        <f>Input!BC27</f>
        <v>0</v>
      </c>
      <c r="AC156" s="54">
        <f>Input!BC28</f>
        <v>0</v>
      </c>
      <c r="AD156" s="54"/>
      <c r="AE156" s="54"/>
      <c r="AF156" s="54"/>
      <c r="AG156" s="54"/>
      <c r="AH156" s="62"/>
      <c r="AJ156" s="15"/>
      <c r="AK156" s="15"/>
      <c r="AL156" s="15"/>
      <c r="AM156" s="15"/>
      <c r="AO156" s="15"/>
      <c r="AP156" s="15"/>
      <c r="AQ156" s="15"/>
      <c r="AR156" s="15"/>
      <c r="AS156" s="15"/>
    </row>
    <row r="157" spans="1:45" ht="13.8" outlineLevel="1" x14ac:dyDescent="0.25">
      <c r="A157" s="1">
        <f t="shared" si="5"/>
        <v>166</v>
      </c>
      <c r="B157" s="54">
        <f>Input!BD1</f>
        <v>0</v>
      </c>
      <c r="C157" s="54">
        <f>Input!BD2</f>
        <v>0</v>
      </c>
      <c r="D157" s="54">
        <f>Input!BD3</f>
        <v>0</v>
      </c>
      <c r="E157" s="54">
        <f>Input!BD4</f>
        <v>0</v>
      </c>
      <c r="F157" s="54">
        <f>Input!BD5</f>
        <v>0</v>
      </c>
      <c r="G157" s="56">
        <f>Input!BD6</f>
        <v>0</v>
      </c>
      <c r="H157" s="54">
        <f>Input!BD7</f>
        <v>0</v>
      </c>
      <c r="I157" s="73">
        <f>Input!BD8</f>
        <v>0</v>
      </c>
      <c r="J157" s="73">
        <f>Input!BD9</f>
        <v>0</v>
      </c>
      <c r="K157" s="54">
        <f>Input!BD10</f>
        <v>0</v>
      </c>
      <c r="L157" s="89">
        <f>Input!BD11</f>
        <v>0</v>
      </c>
      <c r="M157" s="57">
        <f>Input!BD12</f>
        <v>0</v>
      </c>
      <c r="N157" s="54">
        <f>Input!BD13</f>
        <v>0</v>
      </c>
      <c r="O157" s="54">
        <f>Input!BD14</f>
        <v>0</v>
      </c>
      <c r="P157" s="54">
        <f>Input!BD15</f>
        <v>0</v>
      </c>
      <c r="Q157" s="54">
        <f>Input!BD16</f>
        <v>0</v>
      </c>
      <c r="R157" s="54">
        <f>Input!BD17</f>
        <v>0</v>
      </c>
      <c r="S157" s="54">
        <f>Input!BD18</f>
        <v>0</v>
      </c>
      <c r="T157" s="54">
        <f>Input!BD19</f>
        <v>0</v>
      </c>
      <c r="U157" s="54">
        <f>Input!BD20</f>
        <v>0</v>
      </c>
      <c r="V157" s="54">
        <f>Input!BD21</f>
        <v>0</v>
      </c>
      <c r="W157" s="54">
        <f>Input!BD22</f>
        <v>0</v>
      </c>
      <c r="X157" s="54">
        <f>Input!BD23</f>
        <v>0</v>
      </c>
      <c r="Y157" s="54">
        <f>Input!BD24</f>
        <v>0</v>
      </c>
      <c r="Z157" s="54">
        <f>Input!BD25</f>
        <v>0</v>
      </c>
      <c r="AA157" s="54">
        <f>Input!BD26</f>
        <v>0</v>
      </c>
      <c r="AB157" s="54">
        <f>Input!BD27</f>
        <v>0</v>
      </c>
      <c r="AC157" s="54">
        <f>Input!BD28</f>
        <v>0</v>
      </c>
      <c r="AD157" s="54"/>
      <c r="AE157" s="54"/>
      <c r="AF157" s="54"/>
      <c r="AG157" s="54"/>
      <c r="AH157" s="62"/>
      <c r="AJ157" s="15"/>
      <c r="AK157" s="15"/>
      <c r="AL157" s="15"/>
      <c r="AM157" s="15"/>
      <c r="AO157" s="15"/>
      <c r="AP157" s="15"/>
      <c r="AQ157" s="15"/>
      <c r="AR157" s="15"/>
      <c r="AS157" s="15"/>
    </row>
    <row r="158" spans="1:45" ht="13.8" outlineLevel="1" x14ac:dyDescent="0.25">
      <c r="A158" s="1">
        <f t="shared" si="5"/>
        <v>167</v>
      </c>
      <c r="B158" s="54">
        <f>Input!BE1</f>
        <v>0</v>
      </c>
      <c r="C158" s="54">
        <f>Input!BE2</f>
        <v>0</v>
      </c>
      <c r="D158" s="54">
        <f>Input!BE3</f>
        <v>0</v>
      </c>
      <c r="E158" s="54">
        <f>Input!BE4</f>
        <v>0</v>
      </c>
      <c r="F158" s="54">
        <f>Input!BE5</f>
        <v>0</v>
      </c>
      <c r="G158" s="56">
        <f>Input!BE6</f>
        <v>0</v>
      </c>
      <c r="H158" s="54">
        <f>Input!BE7</f>
        <v>0</v>
      </c>
      <c r="I158" s="73">
        <f>Input!BE8</f>
        <v>0</v>
      </c>
      <c r="J158" s="73">
        <f>Input!BE9</f>
        <v>0</v>
      </c>
      <c r="K158" s="54">
        <f>Input!BE10</f>
        <v>0</v>
      </c>
      <c r="L158" s="89">
        <f>Input!BE11</f>
        <v>0</v>
      </c>
      <c r="M158" s="57">
        <f>Input!BE12</f>
        <v>0</v>
      </c>
      <c r="N158" s="54">
        <f>Input!BE13</f>
        <v>0</v>
      </c>
      <c r="O158" s="54">
        <f>Input!BE14</f>
        <v>0</v>
      </c>
      <c r="P158" s="54">
        <f>Input!BE15</f>
        <v>0</v>
      </c>
      <c r="Q158" s="54">
        <f>Input!BE16</f>
        <v>0</v>
      </c>
      <c r="R158" s="54">
        <f>Input!BE17</f>
        <v>0</v>
      </c>
      <c r="S158" s="54">
        <f>Input!BE18</f>
        <v>0</v>
      </c>
      <c r="T158" s="54">
        <f>Input!BE19</f>
        <v>0</v>
      </c>
      <c r="U158" s="54">
        <f>Input!BE20</f>
        <v>0</v>
      </c>
      <c r="V158" s="54">
        <f>Input!BE21</f>
        <v>0</v>
      </c>
      <c r="W158" s="54">
        <f>Input!BE22</f>
        <v>0</v>
      </c>
      <c r="X158" s="54">
        <f>Input!BE23</f>
        <v>0</v>
      </c>
      <c r="Y158" s="54">
        <f>Input!BE24</f>
        <v>0</v>
      </c>
      <c r="Z158" s="54">
        <f>Input!BE25</f>
        <v>0</v>
      </c>
      <c r="AA158" s="54">
        <f>Input!BE26</f>
        <v>0</v>
      </c>
      <c r="AB158" s="54">
        <f>Input!BE27</f>
        <v>0</v>
      </c>
      <c r="AC158" s="54">
        <f>Input!BE28</f>
        <v>0</v>
      </c>
      <c r="AD158" s="54"/>
      <c r="AE158" s="54"/>
      <c r="AF158" s="54"/>
      <c r="AG158" s="54"/>
      <c r="AH158" s="62"/>
      <c r="AJ158" s="15"/>
      <c r="AK158" s="15"/>
      <c r="AL158" s="15"/>
      <c r="AM158" s="15"/>
      <c r="AO158" s="15"/>
      <c r="AP158" s="15"/>
      <c r="AQ158" s="15"/>
      <c r="AR158" s="15"/>
      <c r="AS158" s="15"/>
    </row>
    <row r="159" spans="1:45" ht="13.8" outlineLevel="1" x14ac:dyDescent="0.25">
      <c r="A159" s="1">
        <f t="shared" si="5"/>
        <v>168</v>
      </c>
      <c r="B159" s="54">
        <f>Input!BF1</f>
        <v>0</v>
      </c>
      <c r="C159" s="54">
        <f>Input!BF2</f>
        <v>0</v>
      </c>
      <c r="D159" s="54">
        <f>Input!BF3</f>
        <v>0</v>
      </c>
      <c r="E159" s="54">
        <f>Input!BF4</f>
        <v>0</v>
      </c>
      <c r="F159" s="54">
        <f>Input!BF5</f>
        <v>0</v>
      </c>
      <c r="G159" s="56">
        <f>Input!BF6</f>
        <v>0</v>
      </c>
      <c r="H159" s="54">
        <f>Input!BF7</f>
        <v>0</v>
      </c>
      <c r="I159" s="73">
        <f>Input!BF8</f>
        <v>0</v>
      </c>
      <c r="J159" s="73">
        <f>Input!BF9</f>
        <v>0</v>
      </c>
      <c r="K159" s="54">
        <f>Input!BF10</f>
        <v>0</v>
      </c>
      <c r="L159" s="89">
        <f>Input!BF11</f>
        <v>0</v>
      </c>
      <c r="M159" s="57">
        <f>Input!BF12</f>
        <v>0</v>
      </c>
      <c r="N159" s="54">
        <f>Input!BF13</f>
        <v>0</v>
      </c>
      <c r="O159" s="54">
        <f>Input!BF14</f>
        <v>0</v>
      </c>
      <c r="P159" s="54">
        <f>Input!BF15</f>
        <v>0</v>
      </c>
      <c r="Q159" s="54">
        <f>Input!BF16</f>
        <v>0</v>
      </c>
      <c r="R159" s="54">
        <f>Input!BF17</f>
        <v>0</v>
      </c>
      <c r="S159" s="54">
        <f>Input!BF18</f>
        <v>0</v>
      </c>
      <c r="T159" s="54">
        <f>Input!BF19</f>
        <v>0</v>
      </c>
      <c r="U159" s="54">
        <f>Input!BF20</f>
        <v>0</v>
      </c>
      <c r="V159" s="54">
        <f>Input!BF21</f>
        <v>0</v>
      </c>
      <c r="W159" s="54">
        <f>Input!BF22</f>
        <v>0</v>
      </c>
      <c r="X159" s="54">
        <f>Input!BF23</f>
        <v>0</v>
      </c>
      <c r="Y159" s="54">
        <f>Input!BF24</f>
        <v>0</v>
      </c>
      <c r="Z159" s="54">
        <f>Input!BF25</f>
        <v>0</v>
      </c>
      <c r="AA159" s="54">
        <f>Input!BF26</f>
        <v>0</v>
      </c>
      <c r="AB159" s="54">
        <f>Input!BF27</f>
        <v>0</v>
      </c>
      <c r="AC159" s="54">
        <f>Input!BF28</f>
        <v>0</v>
      </c>
      <c r="AD159" s="54"/>
      <c r="AE159" s="54"/>
      <c r="AF159" s="54"/>
      <c r="AG159" s="54"/>
      <c r="AH159" s="62"/>
      <c r="AJ159" s="15"/>
      <c r="AK159" s="15"/>
      <c r="AL159" s="15"/>
      <c r="AM159" s="15"/>
      <c r="AO159" s="15"/>
      <c r="AP159" s="15"/>
      <c r="AQ159" s="15"/>
      <c r="AR159" s="15"/>
      <c r="AS159" s="15"/>
    </row>
    <row r="160" spans="1:45" ht="13.8" outlineLevel="1" x14ac:dyDescent="0.25">
      <c r="A160" s="1">
        <f t="shared" si="5"/>
        <v>169</v>
      </c>
      <c r="B160" s="54">
        <f>Input!BG1</f>
        <v>0</v>
      </c>
      <c r="C160" s="54">
        <f>Input!BG2</f>
        <v>0</v>
      </c>
      <c r="D160" s="54">
        <f>Input!BG3</f>
        <v>0</v>
      </c>
      <c r="E160" s="54">
        <f>Input!BG4</f>
        <v>0</v>
      </c>
      <c r="F160" s="54">
        <f>Input!BG5</f>
        <v>0</v>
      </c>
      <c r="G160" s="56">
        <f>Input!BG6</f>
        <v>0</v>
      </c>
      <c r="H160" s="54">
        <f>Input!BG7</f>
        <v>0</v>
      </c>
      <c r="I160" s="73">
        <f>Input!BG8</f>
        <v>0</v>
      </c>
      <c r="J160" s="73">
        <f>Input!BG9</f>
        <v>0</v>
      </c>
      <c r="K160" s="54">
        <f>Input!BG10</f>
        <v>0</v>
      </c>
      <c r="L160" s="89">
        <f>Input!BG11</f>
        <v>0</v>
      </c>
      <c r="M160" s="57">
        <f>Input!BG12</f>
        <v>0</v>
      </c>
      <c r="N160" s="54">
        <f>Input!BG13</f>
        <v>0</v>
      </c>
      <c r="O160" s="54">
        <f>Input!BG14</f>
        <v>0</v>
      </c>
      <c r="P160" s="54">
        <f>Input!BG15</f>
        <v>0</v>
      </c>
      <c r="Q160" s="54">
        <f>Input!BG16</f>
        <v>0</v>
      </c>
      <c r="R160" s="54">
        <f>Input!BG17</f>
        <v>0</v>
      </c>
      <c r="S160" s="54">
        <f>Input!BG18</f>
        <v>0</v>
      </c>
      <c r="T160" s="54">
        <f>Input!BG19</f>
        <v>0</v>
      </c>
      <c r="U160" s="54">
        <f>Input!BG20</f>
        <v>0</v>
      </c>
      <c r="V160" s="54">
        <f>Input!BG21</f>
        <v>0</v>
      </c>
      <c r="W160" s="54">
        <f>Input!BG22</f>
        <v>0</v>
      </c>
      <c r="X160" s="54">
        <f>Input!BG23</f>
        <v>0</v>
      </c>
      <c r="Y160" s="54">
        <f>Input!BG24</f>
        <v>0</v>
      </c>
      <c r="Z160" s="54">
        <f>Input!BG25</f>
        <v>0</v>
      </c>
      <c r="AA160" s="54">
        <f>Input!BG26</f>
        <v>0</v>
      </c>
      <c r="AB160" s="54">
        <f>Input!BG27</f>
        <v>0</v>
      </c>
      <c r="AC160" s="54">
        <f>Input!BG28</f>
        <v>0</v>
      </c>
      <c r="AD160" s="54"/>
      <c r="AE160" s="54"/>
      <c r="AF160" s="54"/>
      <c r="AG160" s="54"/>
      <c r="AH160" s="62"/>
      <c r="AJ160" s="15"/>
      <c r="AK160" s="15"/>
      <c r="AL160" s="15"/>
      <c r="AM160" s="15"/>
      <c r="AO160" s="15"/>
      <c r="AP160" s="15"/>
      <c r="AQ160" s="15"/>
      <c r="AR160" s="15"/>
      <c r="AS160" s="15"/>
    </row>
    <row r="161" spans="1:45" ht="13.8" outlineLevel="1" x14ac:dyDescent="0.25">
      <c r="A161" s="1">
        <f t="shared" si="5"/>
        <v>170</v>
      </c>
      <c r="B161" s="54">
        <f>Input!BH1</f>
        <v>0</v>
      </c>
      <c r="C161" s="54">
        <f>Input!BH2</f>
        <v>0</v>
      </c>
      <c r="D161" s="54">
        <f>Input!BH3</f>
        <v>0</v>
      </c>
      <c r="E161" s="54">
        <f>Input!BH4</f>
        <v>0</v>
      </c>
      <c r="F161" s="54">
        <f>Input!BH5</f>
        <v>0</v>
      </c>
      <c r="G161" s="56">
        <f>Input!BH6</f>
        <v>0</v>
      </c>
      <c r="H161" s="54">
        <f>Input!BH7</f>
        <v>0</v>
      </c>
      <c r="I161" s="73">
        <f>Input!BH8</f>
        <v>0</v>
      </c>
      <c r="J161" s="73">
        <f>Input!BH9</f>
        <v>0</v>
      </c>
      <c r="K161" s="54">
        <f>Input!BH10</f>
        <v>0</v>
      </c>
      <c r="L161" s="89">
        <f>Input!BH11</f>
        <v>0</v>
      </c>
      <c r="M161" s="57">
        <f>Input!BH12</f>
        <v>0</v>
      </c>
      <c r="N161" s="54">
        <f>Input!BH13</f>
        <v>0</v>
      </c>
      <c r="O161" s="54">
        <f>Input!BH14</f>
        <v>0</v>
      </c>
      <c r="P161" s="54">
        <f>Input!BH15</f>
        <v>0</v>
      </c>
      <c r="Q161" s="54">
        <f>Input!BH16</f>
        <v>0</v>
      </c>
      <c r="R161" s="54">
        <f>Input!BH17</f>
        <v>0</v>
      </c>
      <c r="S161" s="54">
        <f>Input!BH18</f>
        <v>0</v>
      </c>
      <c r="T161" s="54">
        <f>Input!BH19</f>
        <v>0</v>
      </c>
      <c r="U161" s="54">
        <f>Input!BH20</f>
        <v>0</v>
      </c>
      <c r="V161" s="54">
        <f>Input!BH21</f>
        <v>0</v>
      </c>
      <c r="W161" s="54">
        <f>Input!BH22</f>
        <v>0</v>
      </c>
      <c r="X161" s="54">
        <f>Input!BH23</f>
        <v>0</v>
      </c>
      <c r="Y161" s="54">
        <f>Input!BH24</f>
        <v>0</v>
      </c>
      <c r="Z161" s="54">
        <f>Input!BH25</f>
        <v>0</v>
      </c>
      <c r="AA161" s="54">
        <f>Input!BH26</f>
        <v>0</v>
      </c>
      <c r="AB161" s="54">
        <f>Input!BH27</f>
        <v>0</v>
      </c>
      <c r="AC161" s="54">
        <f>Input!BH28</f>
        <v>0</v>
      </c>
      <c r="AD161" s="54"/>
      <c r="AE161" s="54"/>
      <c r="AF161" s="54"/>
      <c r="AG161" s="54"/>
      <c r="AH161" s="62"/>
      <c r="AJ161" s="15"/>
      <c r="AK161" s="15"/>
      <c r="AL161" s="15"/>
      <c r="AM161" s="15"/>
      <c r="AO161" s="15"/>
      <c r="AP161" s="15"/>
      <c r="AQ161" s="15"/>
      <c r="AR161" s="15"/>
      <c r="AS161" s="15"/>
    </row>
    <row r="162" spans="1:45" ht="13.8" outlineLevel="1" x14ac:dyDescent="0.25">
      <c r="A162" s="1">
        <f t="shared" ref="A162:A176" si="6">A161+1</f>
        <v>171</v>
      </c>
      <c r="B162" s="54">
        <f>Input!BI1</f>
        <v>0</v>
      </c>
      <c r="C162" s="54">
        <f>Input!BI2</f>
        <v>0</v>
      </c>
      <c r="D162" s="54">
        <f>Input!BI3</f>
        <v>0</v>
      </c>
      <c r="E162" s="54">
        <f>Input!BI4</f>
        <v>0</v>
      </c>
      <c r="F162" s="54">
        <f>Input!BI5</f>
        <v>0</v>
      </c>
      <c r="G162" s="56">
        <f>Input!BI6</f>
        <v>0</v>
      </c>
      <c r="H162" s="54">
        <f>Input!BI7</f>
        <v>0</v>
      </c>
      <c r="I162" s="73">
        <f>Input!BI8</f>
        <v>0</v>
      </c>
      <c r="J162" s="73">
        <f>Input!BI9</f>
        <v>0</v>
      </c>
      <c r="K162" s="54">
        <f>Input!BI10</f>
        <v>0</v>
      </c>
      <c r="L162" s="89">
        <f>Input!BI11</f>
        <v>0</v>
      </c>
      <c r="M162" s="57">
        <f>Input!BI12</f>
        <v>0</v>
      </c>
      <c r="N162" s="54">
        <f>Input!BI13</f>
        <v>0</v>
      </c>
      <c r="O162" s="54">
        <f>Input!BI14</f>
        <v>0</v>
      </c>
      <c r="P162" s="54">
        <f>Input!BI15</f>
        <v>0</v>
      </c>
      <c r="Q162" s="54">
        <f>Input!BI16</f>
        <v>0</v>
      </c>
      <c r="R162" s="54">
        <f>Input!BI17</f>
        <v>0</v>
      </c>
      <c r="S162" s="54">
        <f>Input!BI18</f>
        <v>0</v>
      </c>
      <c r="T162" s="54">
        <f>Input!BI19</f>
        <v>0</v>
      </c>
      <c r="U162" s="54">
        <f>Input!BI20</f>
        <v>0</v>
      </c>
      <c r="V162" s="54">
        <f>Input!BI21</f>
        <v>0</v>
      </c>
      <c r="W162" s="54">
        <f>Input!BI22</f>
        <v>0</v>
      </c>
      <c r="X162" s="54">
        <f>Input!BI23</f>
        <v>0</v>
      </c>
      <c r="Y162" s="54">
        <f>Input!BI24</f>
        <v>0</v>
      </c>
      <c r="Z162" s="54">
        <f>Input!BI25</f>
        <v>0</v>
      </c>
      <c r="AA162" s="54">
        <f>Input!BI26</f>
        <v>0</v>
      </c>
      <c r="AB162" s="54">
        <f>Input!BI27</f>
        <v>0</v>
      </c>
      <c r="AC162" s="54">
        <f>Input!BI28</f>
        <v>0</v>
      </c>
      <c r="AD162" s="54"/>
      <c r="AE162" s="54"/>
      <c r="AF162" s="54"/>
      <c r="AG162" s="54"/>
      <c r="AH162" s="62"/>
      <c r="AJ162" s="15"/>
      <c r="AK162" s="15"/>
      <c r="AL162" s="15"/>
      <c r="AM162" s="15"/>
      <c r="AO162" s="15"/>
      <c r="AP162" s="15"/>
      <c r="AQ162" s="15"/>
      <c r="AR162" s="15"/>
      <c r="AS162" s="15"/>
    </row>
    <row r="163" spans="1:45" ht="13.8" outlineLevel="1" x14ac:dyDescent="0.25">
      <c r="A163" s="1">
        <f t="shared" si="6"/>
        <v>172</v>
      </c>
      <c r="B163" s="54">
        <f>Input!BJ1</f>
        <v>0</v>
      </c>
      <c r="C163" s="54">
        <f>Input!BJ2</f>
        <v>0</v>
      </c>
      <c r="D163" s="54">
        <f>Input!BJ3</f>
        <v>0</v>
      </c>
      <c r="E163" s="54">
        <f>Input!BJ4</f>
        <v>0</v>
      </c>
      <c r="F163" s="54">
        <f>Input!BJ5</f>
        <v>0</v>
      </c>
      <c r="G163" s="56">
        <f>Input!BJ6</f>
        <v>0</v>
      </c>
      <c r="H163" s="54">
        <f>Input!BJ7</f>
        <v>0</v>
      </c>
      <c r="I163" s="73">
        <f>Input!BJ8</f>
        <v>0</v>
      </c>
      <c r="J163" s="73">
        <f>Input!BJ9</f>
        <v>0</v>
      </c>
      <c r="K163" s="54">
        <f>Input!BJ10</f>
        <v>0</v>
      </c>
      <c r="L163" s="89">
        <f>Input!BJ11</f>
        <v>0</v>
      </c>
      <c r="M163" s="57">
        <f>Input!BJ12</f>
        <v>0</v>
      </c>
      <c r="N163" s="54">
        <f>Input!BJ13</f>
        <v>0</v>
      </c>
      <c r="O163" s="54">
        <f>Input!BJ14</f>
        <v>0</v>
      </c>
      <c r="P163" s="54">
        <f>Input!BJ15</f>
        <v>0</v>
      </c>
      <c r="Q163" s="54">
        <f>Input!BJ16</f>
        <v>0</v>
      </c>
      <c r="R163" s="54">
        <f>Input!BJ17</f>
        <v>0</v>
      </c>
      <c r="S163" s="54">
        <f>Input!BJ18</f>
        <v>0</v>
      </c>
      <c r="T163" s="54">
        <f>Input!BJ19</f>
        <v>0</v>
      </c>
      <c r="U163" s="54">
        <f>Input!BJ20</f>
        <v>0</v>
      </c>
      <c r="V163" s="54">
        <f>Input!BJ21</f>
        <v>0</v>
      </c>
      <c r="W163" s="54">
        <f>Input!BJ22</f>
        <v>0</v>
      </c>
      <c r="X163" s="54">
        <f>Input!BJ23</f>
        <v>0</v>
      </c>
      <c r="Y163" s="54">
        <f>Input!BJ24</f>
        <v>0</v>
      </c>
      <c r="Z163" s="54">
        <f>Input!BJ25</f>
        <v>0</v>
      </c>
      <c r="AA163" s="54">
        <f>Input!BJ26</f>
        <v>0</v>
      </c>
      <c r="AB163" s="54">
        <f>Input!BJ27</f>
        <v>0</v>
      </c>
      <c r="AC163" s="54">
        <f>Input!BJ28</f>
        <v>0</v>
      </c>
      <c r="AD163" s="54"/>
      <c r="AE163" s="54"/>
      <c r="AF163" s="54"/>
      <c r="AG163" s="54"/>
      <c r="AH163" s="62"/>
      <c r="AJ163" s="15"/>
      <c r="AK163" s="15"/>
      <c r="AL163" s="15"/>
      <c r="AM163" s="15"/>
      <c r="AO163" s="15"/>
      <c r="AP163" s="15"/>
      <c r="AQ163" s="15"/>
      <c r="AR163" s="15"/>
      <c r="AS163" s="15"/>
    </row>
    <row r="164" spans="1:45" ht="13.8" outlineLevel="1" x14ac:dyDescent="0.25">
      <c r="A164" s="1">
        <f t="shared" si="6"/>
        <v>173</v>
      </c>
      <c r="B164" s="54">
        <f>Input!BK1</f>
        <v>0</v>
      </c>
      <c r="C164" s="54">
        <f>Input!BK2</f>
        <v>0</v>
      </c>
      <c r="D164" s="54">
        <f>Input!BK3</f>
        <v>0</v>
      </c>
      <c r="E164" s="54">
        <f>Input!BK4</f>
        <v>0</v>
      </c>
      <c r="F164" s="54">
        <f>Input!BK5</f>
        <v>0</v>
      </c>
      <c r="G164" s="56">
        <f>Input!BK6</f>
        <v>0</v>
      </c>
      <c r="H164" s="54">
        <f>Input!BK7</f>
        <v>0</v>
      </c>
      <c r="I164" s="73">
        <f>Input!BK8</f>
        <v>0</v>
      </c>
      <c r="J164" s="73">
        <f>Input!BK9</f>
        <v>0</v>
      </c>
      <c r="K164" s="54">
        <f>Input!BK10</f>
        <v>0</v>
      </c>
      <c r="L164" s="89">
        <f>Input!BK11</f>
        <v>0</v>
      </c>
      <c r="M164" s="57">
        <f>Input!BK12</f>
        <v>0</v>
      </c>
      <c r="N164" s="54">
        <f>Input!BK13</f>
        <v>0</v>
      </c>
      <c r="O164" s="54">
        <f>Input!BK14</f>
        <v>0</v>
      </c>
      <c r="P164" s="54">
        <f>Input!BK15</f>
        <v>0</v>
      </c>
      <c r="Q164" s="54">
        <f>Input!BK16</f>
        <v>0</v>
      </c>
      <c r="R164" s="54">
        <f>Input!BK17</f>
        <v>0</v>
      </c>
      <c r="S164" s="54">
        <f>Input!BK18</f>
        <v>0</v>
      </c>
      <c r="T164" s="54">
        <f>Input!BK19</f>
        <v>0</v>
      </c>
      <c r="U164" s="54">
        <f>Input!BK20</f>
        <v>0</v>
      </c>
      <c r="V164" s="54">
        <f>Input!BK21</f>
        <v>0</v>
      </c>
      <c r="W164" s="54">
        <f>Input!BK22</f>
        <v>0</v>
      </c>
      <c r="X164" s="54">
        <f>Input!BK23</f>
        <v>0</v>
      </c>
      <c r="Y164" s="54">
        <f>Input!BK24</f>
        <v>0</v>
      </c>
      <c r="Z164" s="54">
        <f>Input!BK25</f>
        <v>0</v>
      </c>
      <c r="AA164" s="54">
        <f>Input!BK26</f>
        <v>0</v>
      </c>
      <c r="AB164" s="54">
        <f>Input!BK27</f>
        <v>0</v>
      </c>
      <c r="AC164" s="54">
        <f>Input!BK28</f>
        <v>0</v>
      </c>
      <c r="AD164" s="54"/>
      <c r="AE164" s="54"/>
      <c r="AF164" s="54"/>
      <c r="AG164" s="54"/>
      <c r="AH164" s="62"/>
      <c r="AJ164" s="15"/>
      <c r="AK164" s="15"/>
      <c r="AL164" s="15"/>
      <c r="AM164" s="15"/>
      <c r="AO164" s="15"/>
      <c r="AP164" s="15"/>
      <c r="AQ164" s="15"/>
      <c r="AR164" s="15"/>
      <c r="AS164" s="15"/>
    </row>
    <row r="165" spans="1:45" ht="13.8" outlineLevel="1" x14ac:dyDescent="0.25">
      <c r="A165" s="1">
        <f t="shared" si="6"/>
        <v>174</v>
      </c>
      <c r="B165" s="54">
        <f>Input!BL1</f>
        <v>0</v>
      </c>
      <c r="C165" s="54">
        <f>Input!BL2</f>
        <v>0</v>
      </c>
      <c r="D165" s="54">
        <f>Input!BL3</f>
        <v>0</v>
      </c>
      <c r="E165" s="54">
        <f>Input!BL4</f>
        <v>0</v>
      </c>
      <c r="F165" s="54">
        <f>Input!BL5</f>
        <v>0</v>
      </c>
      <c r="G165" s="56">
        <f>Input!BL6</f>
        <v>0</v>
      </c>
      <c r="H165" s="54">
        <f>Input!BL7</f>
        <v>0</v>
      </c>
      <c r="I165" s="73">
        <f>Input!BL8</f>
        <v>0</v>
      </c>
      <c r="J165" s="73">
        <f>Input!BL9</f>
        <v>0</v>
      </c>
      <c r="K165" s="54">
        <f>Input!BL10</f>
        <v>0</v>
      </c>
      <c r="L165" s="89">
        <f>Input!BL11</f>
        <v>0</v>
      </c>
      <c r="M165" s="57">
        <f>Input!BL12</f>
        <v>0</v>
      </c>
      <c r="N165" s="54">
        <f>Input!BL13</f>
        <v>0</v>
      </c>
      <c r="O165" s="54">
        <f>Input!BL14</f>
        <v>0</v>
      </c>
      <c r="P165" s="54">
        <f>Input!BL15</f>
        <v>0</v>
      </c>
      <c r="Q165" s="54">
        <f>Input!BL16</f>
        <v>0</v>
      </c>
      <c r="R165" s="54">
        <f>Input!BL17</f>
        <v>0</v>
      </c>
      <c r="S165" s="54">
        <f>Input!BL18</f>
        <v>0</v>
      </c>
      <c r="T165" s="54">
        <f>Input!BL19</f>
        <v>0</v>
      </c>
      <c r="U165" s="54">
        <f>Input!BL20</f>
        <v>0</v>
      </c>
      <c r="V165" s="54">
        <f>Input!BL21</f>
        <v>0</v>
      </c>
      <c r="W165" s="54">
        <f>Input!BL22</f>
        <v>0</v>
      </c>
      <c r="X165" s="54">
        <f>Input!BL23</f>
        <v>0</v>
      </c>
      <c r="Y165" s="54">
        <f>Input!BL24</f>
        <v>0</v>
      </c>
      <c r="Z165" s="54">
        <f>Input!BL25</f>
        <v>0</v>
      </c>
      <c r="AA165" s="54">
        <f>Input!BL26</f>
        <v>0</v>
      </c>
      <c r="AB165" s="54">
        <f>Input!BL27</f>
        <v>0</v>
      </c>
      <c r="AC165" s="54">
        <f>Input!BL28</f>
        <v>0</v>
      </c>
      <c r="AD165" s="54"/>
      <c r="AE165" s="54"/>
      <c r="AF165" s="54"/>
      <c r="AG165" s="54"/>
      <c r="AH165" s="62"/>
      <c r="AJ165" s="15"/>
      <c r="AK165" s="15"/>
      <c r="AL165" s="15"/>
      <c r="AM165" s="15"/>
      <c r="AO165" s="15"/>
      <c r="AP165" s="15"/>
      <c r="AQ165" s="15"/>
      <c r="AR165" s="15"/>
      <c r="AS165" s="15"/>
    </row>
    <row r="166" spans="1:45" ht="13.8" outlineLevel="1" x14ac:dyDescent="0.25">
      <c r="A166" s="1">
        <f t="shared" si="6"/>
        <v>175</v>
      </c>
      <c r="B166" s="54">
        <f>Input!BM1</f>
        <v>0</v>
      </c>
      <c r="C166" s="54">
        <f>Input!BM2</f>
        <v>0</v>
      </c>
      <c r="D166" s="54">
        <f>Input!BM3</f>
        <v>0</v>
      </c>
      <c r="E166" s="54">
        <f>Input!BM4</f>
        <v>0</v>
      </c>
      <c r="F166" s="54">
        <f>Input!BM5</f>
        <v>0</v>
      </c>
      <c r="G166" s="56">
        <f>Input!BM6</f>
        <v>0</v>
      </c>
      <c r="H166" s="54">
        <f>Input!BM7</f>
        <v>0</v>
      </c>
      <c r="I166" s="73">
        <f>Input!BM8</f>
        <v>0</v>
      </c>
      <c r="J166" s="73">
        <f>Input!BM9</f>
        <v>0</v>
      </c>
      <c r="K166" s="54">
        <f>Input!BM10</f>
        <v>0</v>
      </c>
      <c r="L166" s="89">
        <f>Input!BM11</f>
        <v>0</v>
      </c>
      <c r="M166" s="57">
        <f>Input!BM12</f>
        <v>0</v>
      </c>
      <c r="N166" s="54">
        <f>Input!BM13</f>
        <v>0</v>
      </c>
      <c r="O166" s="54">
        <f>Input!BM14</f>
        <v>0</v>
      </c>
      <c r="P166" s="54">
        <f>Input!BM15</f>
        <v>0</v>
      </c>
      <c r="Q166" s="54">
        <f>Input!BM16</f>
        <v>0</v>
      </c>
      <c r="R166" s="54">
        <f>Input!BM17</f>
        <v>0</v>
      </c>
      <c r="S166" s="54">
        <f>Input!BM18</f>
        <v>0</v>
      </c>
      <c r="T166" s="54">
        <f>Input!BM19</f>
        <v>0</v>
      </c>
      <c r="U166" s="54">
        <f>Input!BM20</f>
        <v>0</v>
      </c>
      <c r="V166" s="54">
        <f>Input!BM21</f>
        <v>0</v>
      </c>
      <c r="W166" s="54">
        <f>Input!BM22</f>
        <v>0</v>
      </c>
      <c r="X166" s="54">
        <f>Input!BM23</f>
        <v>0</v>
      </c>
      <c r="Y166" s="54">
        <f>Input!BM24</f>
        <v>0</v>
      </c>
      <c r="Z166" s="54">
        <f>Input!BM25</f>
        <v>0</v>
      </c>
      <c r="AA166" s="54">
        <f>Input!BM26</f>
        <v>0</v>
      </c>
      <c r="AB166" s="54">
        <f>Input!BM27</f>
        <v>0</v>
      </c>
      <c r="AC166" s="54">
        <f>Input!BM28</f>
        <v>0</v>
      </c>
      <c r="AD166" s="54"/>
      <c r="AE166" s="54"/>
      <c r="AF166" s="54"/>
      <c r="AG166" s="54"/>
      <c r="AH166" s="62"/>
      <c r="AJ166" s="15"/>
      <c r="AK166" s="15"/>
      <c r="AL166" s="15"/>
      <c r="AM166" s="15"/>
      <c r="AO166" s="15"/>
      <c r="AP166" s="15"/>
      <c r="AQ166" s="15"/>
      <c r="AR166" s="15"/>
      <c r="AS166" s="15"/>
    </row>
    <row r="167" spans="1:45" ht="13.8" outlineLevel="1" x14ac:dyDescent="0.25">
      <c r="A167" s="1">
        <f t="shared" si="6"/>
        <v>176</v>
      </c>
      <c r="B167" s="54">
        <f>Input!BN1</f>
        <v>0</v>
      </c>
      <c r="C167" s="54">
        <f>Input!BN2</f>
        <v>0</v>
      </c>
      <c r="D167" s="54">
        <f>Input!BN3</f>
        <v>0</v>
      </c>
      <c r="E167" s="54">
        <f>Input!BN4</f>
        <v>0</v>
      </c>
      <c r="F167" s="54">
        <f>Input!BN5</f>
        <v>0</v>
      </c>
      <c r="G167" s="56">
        <f>Input!BN6</f>
        <v>0</v>
      </c>
      <c r="H167" s="54">
        <f>Input!BN7</f>
        <v>0</v>
      </c>
      <c r="I167" s="73">
        <f>Input!BN8</f>
        <v>0</v>
      </c>
      <c r="J167" s="73">
        <f>Input!BN9</f>
        <v>0</v>
      </c>
      <c r="K167" s="54">
        <f>Input!BN10</f>
        <v>0</v>
      </c>
      <c r="L167" s="89">
        <f>Input!BN11</f>
        <v>0</v>
      </c>
      <c r="M167" s="57">
        <f>Input!BN12</f>
        <v>0</v>
      </c>
      <c r="N167" s="54">
        <f>Input!BN13</f>
        <v>0</v>
      </c>
      <c r="O167" s="54">
        <f>Input!BN14</f>
        <v>0</v>
      </c>
      <c r="P167" s="54">
        <f>Input!BN15</f>
        <v>0</v>
      </c>
      <c r="Q167" s="54">
        <f>Input!BN16</f>
        <v>0</v>
      </c>
      <c r="R167" s="54">
        <f>Input!BN17</f>
        <v>0</v>
      </c>
      <c r="S167" s="54">
        <f>Input!BN18</f>
        <v>0</v>
      </c>
      <c r="T167" s="54">
        <f>Input!BN19</f>
        <v>0</v>
      </c>
      <c r="U167" s="54">
        <f>Input!BN20</f>
        <v>0</v>
      </c>
      <c r="V167" s="54">
        <f>Input!BN21</f>
        <v>0</v>
      </c>
      <c r="W167" s="54">
        <f>Input!BN22</f>
        <v>0</v>
      </c>
      <c r="X167" s="54">
        <f>Input!BN23</f>
        <v>0</v>
      </c>
      <c r="Y167" s="54">
        <f>Input!BN24</f>
        <v>0</v>
      </c>
      <c r="Z167" s="54">
        <f>Input!BN25</f>
        <v>0</v>
      </c>
      <c r="AA167" s="54">
        <f>Input!BN26</f>
        <v>0</v>
      </c>
      <c r="AB167" s="54">
        <f>Input!BN27</f>
        <v>0</v>
      </c>
      <c r="AC167" s="54">
        <f>Input!BN28</f>
        <v>0</v>
      </c>
      <c r="AD167" s="54"/>
      <c r="AE167" s="54"/>
      <c r="AF167" s="54"/>
      <c r="AG167" s="54"/>
      <c r="AH167" s="62"/>
      <c r="AJ167" s="15"/>
      <c r="AK167" s="15"/>
      <c r="AL167" s="15"/>
      <c r="AM167" s="15"/>
      <c r="AO167" s="15"/>
      <c r="AP167" s="15"/>
      <c r="AQ167" s="15"/>
      <c r="AR167" s="15"/>
      <c r="AS167" s="15"/>
    </row>
    <row r="168" spans="1:45" ht="13.8" outlineLevel="1" x14ac:dyDescent="0.25">
      <c r="A168" s="1">
        <f t="shared" si="6"/>
        <v>177</v>
      </c>
      <c r="B168" s="54">
        <f>Input!BO1</f>
        <v>0</v>
      </c>
      <c r="C168" s="54">
        <f>Input!BO2</f>
        <v>0</v>
      </c>
      <c r="D168" s="54">
        <f>Input!BO3</f>
        <v>0</v>
      </c>
      <c r="E168" s="54">
        <f>Input!BO4</f>
        <v>0</v>
      </c>
      <c r="F168" s="54">
        <f>Input!BO5</f>
        <v>0</v>
      </c>
      <c r="G168" s="56">
        <f>Input!BO6</f>
        <v>0</v>
      </c>
      <c r="H168" s="54">
        <f>Input!BO7</f>
        <v>0</v>
      </c>
      <c r="I168" s="73">
        <f>Input!BO8</f>
        <v>0</v>
      </c>
      <c r="J168" s="73">
        <f>Input!BO9</f>
        <v>0</v>
      </c>
      <c r="K168" s="54">
        <f>Input!BO10</f>
        <v>0</v>
      </c>
      <c r="L168" s="89">
        <f>Input!BO11</f>
        <v>0</v>
      </c>
      <c r="M168" s="57">
        <f>Input!BO12</f>
        <v>0</v>
      </c>
      <c r="N168" s="54">
        <f>Input!BO13</f>
        <v>0</v>
      </c>
      <c r="O168" s="54">
        <f>Input!BO14</f>
        <v>0</v>
      </c>
      <c r="P168" s="54">
        <f>Input!BO15</f>
        <v>0</v>
      </c>
      <c r="Q168" s="54">
        <f>Input!BO16</f>
        <v>0</v>
      </c>
      <c r="R168" s="54">
        <f>Input!BO17</f>
        <v>0</v>
      </c>
      <c r="S168" s="54">
        <f>Input!BO18</f>
        <v>0</v>
      </c>
      <c r="T168" s="54">
        <f>Input!BO19</f>
        <v>0</v>
      </c>
      <c r="U168" s="54">
        <f>Input!BO20</f>
        <v>0</v>
      </c>
      <c r="V168" s="54">
        <f>Input!BO21</f>
        <v>0</v>
      </c>
      <c r="W168" s="54">
        <f>Input!BO22</f>
        <v>0</v>
      </c>
      <c r="X168" s="54">
        <f>Input!BO23</f>
        <v>0</v>
      </c>
      <c r="Y168" s="54">
        <f>Input!BO24</f>
        <v>0</v>
      </c>
      <c r="Z168" s="54">
        <f>Input!BO25</f>
        <v>0</v>
      </c>
      <c r="AA168" s="54">
        <f>Input!BO26</f>
        <v>0</v>
      </c>
      <c r="AB168" s="54">
        <f>Input!BO27</f>
        <v>0</v>
      </c>
      <c r="AC168" s="54">
        <f>Input!BO28</f>
        <v>0</v>
      </c>
      <c r="AD168" s="54"/>
      <c r="AE168" s="54"/>
      <c r="AF168" s="54"/>
      <c r="AG168" s="54"/>
      <c r="AH168" s="62"/>
      <c r="AJ168" s="15"/>
      <c r="AK168" s="15"/>
      <c r="AL168" s="15"/>
      <c r="AM168" s="15"/>
      <c r="AO168" s="15"/>
      <c r="AP168" s="15"/>
      <c r="AQ168" s="15"/>
      <c r="AR168" s="15"/>
      <c r="AS168" s="15"/>
    </row>
    <row r="169" spans="1:45" ht="13.8" outlineLevel="1" x14ac:dyDescent="0.25">
      <c r="A169" s="1">
        <f t="shared" si="6"/>
        <v>178</v>
      </c>
      <c r="B169" s="54">
        <f>Input!BP1</f>
        <v>0</v>
      </c>
      <c r="C169" s="54">
        <f>Input!BP2</f>
        <v>0</v>
      </c>
      <c r="D169" s="54">
        <f>Input!BP3</f>
        <v>0</v>
      </c>
      <c r="E169" s="54">
        <f>Input!BP4</f>
        <v>0</v>
      </c>
      <c r="F169" s="54">
        <f>Input!BP5</f>
        <v>0</v>
      </c>
      <c r="G169" s="56">
        <f>Input!BP6</f>
        <v>0</v>
      </c>
      <c r="H169" s="54">
        <f>Input!BP7</f>
        <v>0</v>
      </c>
      <c r="I169" s="73">
        <f>Input!BP8</f>
        <v>0</v>
      </c>
      <c r="J169" s="73">
        <f>Input!BP9</f>
        <v>0</v>
      </c>
      <c r="K169" s="54">
        <f>Input!BP10</f>
        <v>0</v>
      </c>
      <c r="L169" s="89">
        <f>Input!BP11</f>
        <v>0</v>
      </c>
      <c r="M169" s="57">
        <f>Input!BP12</f>
        <v>0</v>
      </c>
      <c r="N169" s="54">
        <f>Input!BP13</f>
        <v>0</v>
      </c>
      <c r="O169" s="54">
        <f>Input!BP14</f>
        <v>0</v>
      </c>
      <c r="P169" s="54">
        <f>Input!BP15</f>
        <v>0</v>
      </c>
      <c r="Q169" s="54">
        <f>Input!BP16</f>
        <v>0</v>
      </c>
      <c r="R169" s="54">
        <f>Input!BP17</f>
        <v>0</v>
      </c>
      <c r="S169" s="54">
        <f>Input!BP18</f>
        <v>0</v>
      </c>
      <c r="T169" s="54">
        <f>Input!BP19</f>
        <v>0</v>
      </c>
      <c r="U169" s="54">
        <f>Input!BP20</f>
        <v>0</v>
      </c>
      <c r="V169" s="54">
        <f>Input!BP21</f>
        <v>0</v>
      </c>
      <c r="W169" s="54">
        <f>Input!BP22</f>
        <v>0</v>
      </c>
      <c r="X169" s="54">
        <f>Input!BP23</f>
        <v>0</v>
      </c>
      <c r="Y169" s="54">
        <f>Input!BP24</f>
        <v>0</v>
      </c>
      <c r="Z169" s="54">
        <f>Input!BP25</f>
        <v>0</v>
      </c>
      <c r="AA169" s="54">
        <f>Input!BP26</f>
        <v>0</v>
      </c>
      <c r="AB169" s="54">
        <f>Input!BP27</f>
        <v>0</v>
      </c>
      <c r="AC169" s="54">
        <f>Input!BP28</f>
        <v>0</v>
      </c>
      <c r="AD169" s="54">
        <f>Input!AA29</f>
        <v>0</v>
      </c>
      <c r="AE169" s="54"/>
      <c r="AF169" s="54"/>
      <c r="AG169" s="54"/>
    </row>
    <row r="170" spans="1:45" ht="13.8" outlineLevel="1" x14ac:dyDescent="0.25">
      <c r="A170" s="1">
        <f t="shared" si="6"/>
        <v>179</v>
      </c>
      <c r="B170" s="54">
        <f>Input!BQ1</f>
        <v>0</v>
      </c>
      <c r="C170" s="54">
        <f>Input!BQ2</f>
        <v>0</v>
      </c>
      <c r="D170" s="54">
        <f>Input!BQ3</f>
        <v>0</v>
      </c>
      <c r="E170" s="54">
        <f>Input!BQ4</f>
        <v>0</v>
      </c>
      <c r="F170" s="54">
        <f>Input!BQ5</f>
        <v>0</v>
      </c>
      <c r="G170" s="56">
        <f>Input!BQ6</f>
        <v>0</v>
      </c>
      <c r="H170" s="54">
        <f>Input!BQ7</f>
        <v>0</v>
      </c>
      <c r="I170" s="73">
        <f>Input!BQ8</f>
        <v>0</v>
      </c>
      <c r="J170" s="73">
        <f>Input!BQ9</f>
        <v>0</v>
      </c>
      <c r="K170" s="54">
        <f>Input!BQ10</f>
        <v>0</v>
      </c>
      <c r="L170" s="89">
        <f>Input!BQ11</f>
        <v>0</v>
      </c>
      <c r="M170" s="57">
        <f>Input!BQ12</f>
        <v>0</v>
      </c>
      <c r="N170" s="54">
        <f>Input!BQ13</f>
        <v>0</v>
      </c>
      <c r="O170" s="54">
        <f>Input!BQ14</f>
        <v>0</v>
      </c>
      <c r="P170" s="54">
        <f>Input!BQ15</f>
        <v>0</v>
      </c>
      <c r="Q170" s="54">
        <f>Input!BQ16</f>
        <v>0</v>
      </c>
      <c r="R170" s="54">
        <f>Input!BQ17</f>
        <v>0</v>
      </c>
      <c r="S170" s="54">
        <f>Input!BQ18</f>
        <v>0</v>
      </c>
      <c r="T170" s="54">
        <f>Input!BQ19</f>
        <v>0</v>
      </c>
      <c r="U170" s="54">
        <f>Input!BQ20</f>
        <v>0</v>
      </c>
      <c r="V170" s="54">
        <f>Input!BQ21</f>
        <v>0</v>
      </c>
      <c r="W170" s="54">
        <f>Input!BQ22</f>
        <v>0</v>
      </c>
      <c r="X170" s="54">
        <f>Input!BQ23</f>
        <v>0</v>
      </c>
      <c r="Y170" s="54">
        <f>Input!BQ24</f>
        <v>0</v>
      </c>
      <c r="Z170" s="54">
        <f>Input!BQ25</f>
        <v>0</v>
      </c>
      <c r="AA170" s="54">
        <f>Input!BQ26</f>
        <v>0</v>
      </c>
      <c r="AB170" s="54">
        <f>Input!BQ27</f>
        <v>0</v>
      </c>
      <c r="AC170" s="54">
        <f>Input!BQ28</f>
        <v>0</v>
      </c>
      <c r="AD170" s="54">
        <f>Input!AB29</f>
        <v>0</v>
      </c>
      <c r="AE170" s="54"/>
      <c r="AF170" s="54"/>
      <c r="AG170" s="54"/>
      <c r="AJ170" s="15"/>
      <c r="AK170" s="15"/>
      <c r="AL170" s="15"/>
      <c r="AM170" s="15"/>
      <c r="AO170" s="15"/>
      <c r="AP170" s="15"/>
      <c r="AQ170" s="15"/>
      <c r="AR170" s="15"/>
      <c r="AS170" s="15"/>
    </row>
    <row r="171" spans="1:45" ht="13.8" outlineLevel="1" x14ac:dyDescent="0.25">
      <c r="A171" s="1">
        <f t="shared" si="6"/>
        <v>180</v>
      </c>
      <c r="B171" s="54">
        <f>Input!BR1</f>
        <v>0</v>
      </c>
      <c r="C171" s="54">
        <f>Input!BR2</f>
        <v>0</v>
      </c>
      <c r="D171" s="54">
        <f>Input!BR3</f>
        <v>0</v>
      </c>
      <c r="E171" s="54">
        <f>Input!BR4</f>
        <v>0</v>
      </c>
      <c r="F171" s="54">
        <f>Input!BR5</f>
        <v>0</v>
      </c>
      <c r="G171" s="56">
        <f>Input!BR6</f>
        <v>0</v>
      </c>
      <c r="H171" s="54">
        <f>Input!BR7</f>
        <v>0</v>
      </c>
      <c r="I171" s="73">
        <f>Input!BR8</f>
        <v>0</v>
      </c>
      <c r="J171" s="73">
        <f>Input!BR9</f>
        <v>0</v>
      </c>
      <c r="K171" s="54">
        <f>Input!BR10</f>
        <v>0</v>
      </c>
      <c r="L171" s="89">
        <f>Input!BR11</f>
        <v>0</v>
      </c>
      <c r="M171" s="57">
        <f>Input!BR12</f>
        <v>0</v>
      </c>
      <c r="N171" s="54">
        <f>Input!BR13</f>
        <v>0</v>
      </c>
      <c r="O171" s="54">
        <f>Input!BR14</f>
        <v>0</v>
      </c>
      <c r="P171" s="54">
        <f>Input!BR15</f>
        <v>0</v>
      </c>
      <c r="Q171" s="54">
        <f>Input!BR16</f>
        <v>0</v>
      </c>
      <c r="R171" s="54">
        <f>Input!BR17</f>
        <v>0</v>
      </c>
      <c r="S171" s="54">
        <f>Input!BR18</f>
        <v>0</v>
      </c>
      <c r="T171" s="54">
        <f>Input!BR19</f>
        <v>0</v>
      </c>
      <c r="U171" s="54">
        <f>Input!BR20</f>
        <v>0</v>
      </c>
      <c r="V171" s="54">
        <f>Input!BR21</f>
        <v>0</v>
      </c>
      <c r="W171" s="54">
        <f>Input!BR22</f>
        <v>0</v>
      </c>
      <c r="X171" s="54">
        <f>Input!BR23</f>
        <v>0</v>
      </c>
      <c r="Y171" s="54">
        <f>Input!BR24</f>
        <v>0</v>
      </c>
      <c r="Z171" s="54">
        <f>Input!BR25</f>
        <v>0</v>
      </c>
      <c r="AA171" s="54">
        <f>Input!BR26</f>
        <v>0</v>
      </c>
      <c r="AB171" s="54">
        <f>Input!BR27</f>
        <v>0</v>
      </c>
      <c r="AC171" s="54">
        <f>Input!BR28</f>
        <v>0</v>
      </c>
      <c r="AD171" s="54">
        <f>Input!AC29</f>
        <v>0</v>
      </c>
      <c r="AE171" s="54"/>
      <c r="AF171" s="54"/>
      <c r="AG171" s="54"/>
    </row>
    <row r="172" spans="1:45" ht="13.8" outlineLevel="1" x14ac:dyDescent="0.25">
      <c r="A172" s="1">
        <f t="shared" si="6"/>
        <v>181</v>
      </c>
      <c r="B172" s="54">
        <f>Input!BS1</f>
        <v>0</v>
      </c>
      <c r="C172" s="54">
        <f>Input!BS2</f>
        <v>0</v>
      </c>
      <c r="D172" s="54">
        <f>Input!BS3</f>
        <v>0</v>
      </c>
      <c r="E172" s="54">
        <f>Input!BS4</f>
        <v>0</v>
      </c>
      <c r="F172" s="54">
        <f>Input!BS5</f>
        <v>0</v>
      </c>
      <c r="G172" s="56">
        <f>Input!BS6</f>
        <v>0</v>
      </c>
      <c r="H172" s="54">
        <f>Input!BS7</f>
        <v>0</v>
      </c>
      <c r="I172" s="73">
        <f>Input!BS8</f>
        <v>0</v>
      </c>
      <c r="J172" s="73">
        <f>Input!BS9</f>
        <v>0</v>
      </c>
      <c r="K172" s="54">
        <f>Input!BS10</f>
        <v>0</v>
      </c>
      <c r="L172" s="89">
        <f>Input!BS11</f>
        <v>0</v>
      </c>
      <c r="M172" s="57">
        <f>Input!BS12</f>
        <v>0</v>
      </c>
      <c r="N172" s="54">
        <f>Input!BS13</f>
        <v>0</v>
      </c>
      <c r="O172" s="54">
        <f>Input!BS14</f>
        <v>0</v>
      </c>
      <c r="P172" s="54">
        <f>Input!BS15</f>
        <v>0</v>
      </c>
      <c r="Q172" s="54">
        <f>Input!BS16</f>
        <v>0</v>
      </c>
      <c r="R172" s="54">
        <f>Input!BS17</f>
        <v>0</v>
      </c>
      <c r="S172" s="54">
        <f>Input!BS18</f>
        <v>0</v>
      </c>
      <c r="T172" s="54">
        <f>Input!BS19</f>
        <v>0</v>
      </c>
      <c r="U172" s="54">
        <f>Input!BS20</f>
        <v>0</v>
      </c>
      <c r="V172" s="54">
        <f>Input!BS21</f>
        <v>0</v>
      </c>
      <c r="W172" s="54">
        <f>Input!BS22</f>
        <v>0</v>
      </c>
      <c r="X172" s="54">
        <f>Input!BS23</f>
        <v>0</v>
      </c>
      <c r="Y172" s="54">
        <f>Input!BS24</f>
        <v>0</v>
      </c>
      <c r="Z172" s="54">
        <f>Input!BS25</f>
        <v>0</v>
      </c>
      <c r="AA172" s="54">
        <f>Input!BS26</f>
        <v>0</v>
      </c>
      <c r="AB172" s="54">
        <f>Input!BS27</f>
        <v>0</v>
      </c>
      <c r="AC172" s="54">
        <f>Input!BS28</f>
        <v>0</v>
      </c>
      <c r="AD172" s="54">
        <f>Input!AD29</f>
        <v>0</v>
      </c>
      <c r="AE172" s="54"/>
      <c r="AF172" s="54"/>
      <c r="AG172" s="54"/>
    </row>
    <row r="173" spans="1:45" ht="13.8" outlineLevel="1" x14ac:dyDescent="0.25">
      <c r="A173" s="1">
        <f t="shared" si="6"/>
        <v>182</v>
      </c>
      <c r="B173" s="54">
        <f>Input!BT1</f>
        <v>0</v>
      </c>
      <c r="C173" s="54">
        <f>Input!BT2</f>
        <v>0</v>
      </c>
      <c r="D173" s="54">
        <f>Input!BT3</f>
        <v>0</v>
      </c>
      <c r="E173" s="54">
        <f>Input!BT4</f>
        <v>0</v>
      </c>
      <c r="F173" s="54">
        <f>Input!BT5</f>
        <v>0</v>
      </c>
      <c r="G173" s="56">
        <f>Input!BT6</f>
        <v>0</v>
      </c>
      <c r="H173" s="54">
        <f>Input!BT7</f>
        <v>0</v>
      </c>
      <c r="I173" s="73">
        <f>Input!BT8</f>
        <v>0</v>
      </c>
      <c r="J173" s="73">
        <f>Input!BT9</f>
        <v>0</v>
      </c>
      <c r="K173" s="54">
        <f>Input!BT10</f>
        <v>0</v>
      </c>
      <c r="L173" s="89">
        <f>Input!BT11</f>
        <v>0</v>
      </c>
      <c r="M173" s="57">
        <f>Input!BT12</f>
        <v>0</v>
      </c>
      <c r="N173" s="54">
        <f>Input!BT13</f>
        <v>0</v>
      </c>
      <c r="O173" s="54">
        <f>Input!BT14</f>
        <v>0</v>
      </c>
      <c r="P173" s="54">
        <f>Input!BT15</f>
        <v>0</v>
      </c>
      <c r="Q173" s="54">
        <f>Input!BT16</f>
        <v>0</v>
      </c>
      <c r="R173" s="54">
        <f>Input!BT17</f>
        <v>0</v>
      </c>
      <c r="S173" s="54">
        <f>Input!BT18</f>
        <v>0</v>
      </c>
      <c r="T173" s="54">
        <f>Input!BT19</f>
        <v>0</v>
      </c>
      <c r="U173" s="54">
        <f>Input!BT20</f>
        <v>0</v>
      </c>
      <c r="V173" s="54">
        <f>Input!BT21</f>
        <v>0</v>
      </c>
      <c r="W173" s="54">
        <f>Input!BT22</f>
        <v>0</v>
      </c>
      <c r="X173" s="54">
        <f>Input!BT23</f>
        <v>0</v>
      </c>
      <c r="Y173" s="54">
        <f>Input!BT24</f>
        <v>0</v>
      </c>
      <c r="Z173" s="54">
        <f>Input!BT25</f>
        <v>0</v>
      </c>
      <c r="AA173" s="54">
        <f>Input!BT26</f>
        <v>0</v>
      </c>
      <c r="AB173" s="54">
        <f>Input!BT27</f>
        <v>0</v>
      </c>
      <c r="AC173" s="54">
        <f>Input!BT28</f>
        <v>0</v>
      </c>
      <c r="AD173" s="54">
        <f>Input!AE29</f>
        <v>0</v>
      </c>
      <c r="AE173" s="54"/>
      <c r="AF173" s="54"/>
      <c r="AG173" s="54"/>
      <c r="AJ173" s="14"/>
      <c r="AK173" s="14"/>
      <c r="AL173" s="14"/>
      <c r="AM173" s="14"/>
      <c r="AO173" s="14"/>
      <c r="AP173" s="14"/>
      <c r="AQ173" s="14"/>
      <c r="AR173" s="14"/>
      <c r="AS173" s="14"/>
    </row>
    <row r="174" spans="1:45" ht="13.8" outlineLevel="1" x14ac:dyDescent="0.25">
      <c r="A174" s="1">
        <f t="shared" si="6"/>
        <v>183</v>
      </c>
      <c r="B174" s="54">
        <f>Input!BU1</f>
        <v>0</v>
      </c>
      <c r="C174" s="54">
        <f>Input!BU2</f>
        <v>0</v>
      </c>
      <c r="D174" s="54">
        <f>Input!BU3</f>
        <v>0</v>
      </c>
      <c r="E174" s="54">
        <f>Input!BU4</f>
        <v>0</v>
      </c>
      <c r="F174" s="54">
        <f>Input!BU5</f>
        <v>0</v>
      </c>
      <c r="G174" s="56">
        <f>Input!BU6</f>
        <v>0</v>
      </c>
      <c r="H174" s="54">
        <f>Input!BU7</f>
        <v>0</v>
      </c>
      <c r="I174" s="73">
        <f>Input!BU8</f>
        <v>0</v>
      </c>
      <c r="J174" s="73">
        <f>Input!BU9</f>
        <v>0</v>
      </c>
      <c r="K174" s="54">
        <f>Input!BU10</f>
        <v>0</v>
      </c>
      <c r="L174" s="89">
        <f>Input!BU11</f>
        <v>0</v>
      </c>
      <c r="M174" s="57">
        <f>Input!BU12</f>
        <v>0</v>
      </c>
      <c r="N174" s="54">
        <f>Input!BU13</f>
        <v>0</v>
      </c>
      <c r="O174" s="54">
        <f>Input!BU14</f>
        <v>0</v>
      </c>
      <c r="P174" s="54">
        <f>Input!BU15</f>
        <v>0</v>
      </c>
      <c r="Q174" s="54">
        <f>Input!BU16</f>
        <v>0</v>
      </c>
      <c r="R174" s="54">
        <f>Input!BU17</f>
        <v>0</v>
      </c>
      <c r="S174" s="54">
        <f>Input!BU18</f>
        <v>0</v>
      </c>
      <c r="T174" s="54">
        <f>Input!BU19</f>
        <v>0</v>
      </c>
      <c r="U174" s="54">
        <f>Input!BU20</f>
        <v>0</v>
      </c>
      <c r="V174" s="54">
        <f>Input!BU21</f>
        <v>0</v>
      </c>
      <c r="W174" s="54">
        <f>Input!BU22</f>
        <v>0</v>
      </c>
      <c r="X174" s="54">
        <f>Input!BU23</f>
        <v>0</v>
      </c>
      <c r="Y174" s="54">
        <f>Input!BU24</f>
        <v>0</v>
      </c>
      <c r="Z174" s="54">
        <f>Input!BU25</f>
        <v>0</v>
      </c>
      <c r="AA174" s="54">
        <f>Input!BU26</f>
        <v>0</v>
      </c>
      <c r="AB174" s="54">
        <f>Input!BU27</f>
        <v>0</v>
      </c>
      <c r="AC174" s="54">
        <f>Input!BU28</f>
        <v>0</v>
      </c>
      <c r="AD174" s="54">
        <f>Input!AF29</f>
        <v>0</v>
      </c>
      <c r="AE174" s="54"/>
      <c r="AF174" s="54"/>
      <c r="AG174" s="54"/>
    </row>
    <row r="175" spans="1:45" ht="13.8" outlineLevel="1" x14ac:dyDescent="0.25">
      <c r="A175" s="1">
        <f t="shared" si="6"/>
        <v>184</v>
      </c>
      <c r="B175" s="54">
        <f>Input!BV1</f>
        <v>0</v>
      </c>
      <c r="C175" s="54">
        <f>Input!BV2</f>
        <v>0</v>
      </c>
      <c r="D175" s="54">
        <f>Input!BV3</f>
        <v>0</v>
      </c>
      <c r="E175" s="54">
        <f>Input!BV4</f>
        <v>0</v>
      </c>
      <c r="F175" s="54">
        <f>Input!BV5</f>
        <v>0</v>
      </c>
      <c r="G175" s="56">
        <f>Input!BV6</f>
        <v>0</v>
      </c>
      <c r="H175" s="54">
        <f>Input!BV7</f>
        <v>0</v>
      </c>
      <c r="I175" s="73">
        <f>Input!BV8</f>
        <v>0</v>
      </c>
      <c r="J175" s="73">
        <f>Input!BV9</f>
        <v>0</v>
      </c>
      <c r="K175" s="54">
        <f>Input!BV10</f>
        <v>0</v>
      </c>
      <c r="L175" s="89">
        <f>Input!BV11</f>
        <v>0</v>
      </c>
      <c r="M175" s="57">
        <f>Input!BV12</f>
        <v>0</v>
      </c>
      <c r="N175" s="54">
        <f>Input!BV13</f>
        <v>0</v>
      </c>
      <c r="O175" s="54">
        <f>Input!BV14</f>
        <v>0</v>
      </c>
      <c r="P175" s="54">
        <f>Input!BV15</f>
        <v>0</v>
      </c>
      <c r="Q175" s="54">
        <f>Input!BV16</f>
        <v>0</v>
      </c>
      <c r="R175" s="54">
        <f>Input!BV17</f>
        <v>0</v>
      </c>
      <c r="S175" s="54">
        <f>Input!BV18</f>
        <v>0</v>
      </c>
      <c r="T175" s="54">
        <f>Input!BV19</f>
        <v>0</v>
      </c>
      <c r="U175" s="54">
        <f>Input!BV20</f>
        <v>0</v>
      </c>
      <c r="V175" s="54">
        <f>Input!BV21</f>
        <v>0</v>
      </c>
      <c r="W175" s="54">
        <f>Input!BV22</f>
        <v>0</v>
      </c>
      <c r="X175" s="54">
        <f>Input!BV23</f>
        <v>0</v>
      </c>
      <c r="Y175" s="54">
        <f>Input!BV24</f>
        <v>0</v>
      </c>
      <c r="Z175" s="54">
        <f>Input!BV25</f>
        <v>0</v>
      </c>
      <c r="AA175" s="54">
        <f>Input!BV26</f>
        <v>0</v>
      </c>
      <c r="AB175" s="54">
        <f>Input!BV27</f>
        <v>0</v>
      </c>
      <c r="AC175" s="54">
        <f>Input!BV28</f>
        <v>0</v>
      </c>
      <c r="AD175" s="54">
        <f>Input!AG29</f>
        <v>0</v>
      </c>
      <c r="AE175" s="54"/>
      <c r="AF175" s="54"/>
      <c r="AG175" s="54"/>
    </row>
    <row r="176" spans="1:45" ht="13.8" outlineLevel="1" x14ac:dyDescent="0.25">
      <c r="A176" s="1">
        <f t="shared" si="6"/>
        <v>185</v>
      </c>
      <c r="B176" s="54">
        <f>Input!BW1</f>
        <v>0</v>
      </c>
      <c r="C176" s="54">
        <f>Input!BW2</f>
        <v>0</v>
      </c>
      <c r="D176" s="54">
        <f>Input!BW3</f>
        <v>0</v>
      </c>
      <c r="E176" s="54">
        <f>Input!BW4</f>
        <v>0</v>
      </c>
      <c r="F176" s="54">
        <f>Input!BW5</f>
        <v>0</v>
      </c>
      <c r="G176" s="56">
        <f>Input!BW6</f>
        <v>0</v>
      </c>
      <c r="H176" s="54">
        <f>Input!BW7</f>
        <v>0</v>
      </c>
      <c r="I176" s="73">
        <f>Input!BW8</f>
        <v>0</v>
      </c>
      <c r="J176" s="73">
        <f>Input!BW9</f>
        <v>0</v>
      </c>
      <c r="K176" s="54">
        <f>Input!BW10</f>
        <v>0</v>
      </c>
      <c r="L176" s="89">
        <f>Input!BW11</f>
        <v>0</v>
      </c>
      <c r="M176" s="57">
        <f>Input!BW12</f>
        <v>0</v>
      </c>
      <c r="N176" s="54">
        <f>Input!BW13</f>
        <v>0</v>
      </c>
      <c r="O176" s="54">
        <f>Input!BW14</f>
        <v>0</v>
      </c>
      <c r="P176" s="54">
        <f>Input!BW15</f>
        <v>0</v>
      </c>
      <c r="Q176" s="54">
        <f>Input!BW16</f>
        <v>0</v>
      </c>
      <c r="R176" s="54">
        <f>Input!BW17</f>
        <v>0</v>
      </c>
      <c r="S176" s="54">
        <f>Input!BW18</f>
        <v>0</v>
      </c>
      <c r="T176" s="54">
        <f>Input!BW19</f>
        <v>0</v>
      </c>
      <c r="U176" s="54">
        <f>Input!BW20</f>
        <v>0</v>
      </c>
      <c r="V176" s="54">
        <f>Input!BW21</f>
        <v>0</v>
      </c>
      <c r="W176" s="54">
        <f>Input!BW22</f>
        <v>0</v>
      </c>
      <c r="X176" s="54">
        <f>Input!BW23</f>
        <v>0</v>
      </c>
      <c r="Y176" s="54">
        <f>Input!BW24</f>
        <v>0</v>
      </c>
      <c r="Z176" s="54">
        <f>Input!BW25</f>
        <v>0</v>
      </c>
      <c r="AA176" s="54">
        <f>Input!BW26</f>
        <v>0</v>
      </c>
      <c r="AB176" s="54">
        <f>Input!BW27</f>
        <v>0</v>
      </c>
      <c r="AC176" s="54">
        <f>Input!BW28</f>
        <v>0</v>
      </c>
      <c r="AD176" s="54">
        <f>Input!AH29</f>
        <v>0</v>
      </c>
      <c r="AE176" s="54"/>
      <c r="AF176" s="54"/>
      <c r="AG176" s="54"/>
      <c r="AJ176" s="6"/>
      <c r="AK176" s="6"/>
      <c r="AL176" s="6"/>
      <c r="AM176" s="6"/>
      <c r="AN176" s="6"/>
      <c r="AO176" s="6"/>
      <c r="AP176" s="6"/>
      <c r="AQ176" s="6"/>
      <c r="AR176" s="6"/>
      <c r="AS176" s="6"/>
    </row>
    <row r="177" spans="1:32" ht="14.4" thickBot="1" x14ac:dyDescent="0.3">
      <c r="A177" s="1" t="s">
        <v>121</v>
      </c>
      <c r="B177" s="54"/>
      <c r="C177" s="54"/>
      <c r="D177" s="54"/>
      <c r="E177" s="73"/>
      <c r="F177" s="73"/>
      <c r="G177" s="88"/>
      <c r="H177" s="73"/>
      <c r="I177" s="73"/>
      <c r="J177" s="73"/>
      <c r="K177" s="54"/>
      <c r="M177" s="57"/>
      <c r="N177" s="54"/>
      <c r="O177" s="54"/>
      <c r="P177" s="55"/>
      <c r="Q177" s="54"/>
      <c r="R177" s="54"/>
      <c r="S177" s="54"/>
      <c r="T177" s="54"/>
      <c r="U177" s="54"/>
      <c r="V177" s="54"/>
      <c r="W177" s="54"/>
      <c r="X177" s="54"/>
      <c r="Y177" s="54"/>
      <c r="Z177" s="55"/>
      <c r="AA177" s="55"/>
      <c r="AB177" s="55"/>
      <c r="AC177" s="54"/>
      <c r="AD177" s="55"/>
      <c r="AE177" s="39"/>
    </row>
    <row r="178" spans="1:32" ht="13.8" x14ac:dyDescent="0.25">
      <c r="A178" s="8" t="s">
        <v>123</v>
      </c>
      <c r="E178" s="74"/>
      <c r="F178" s="74"/>
      <c r="G178" s="79"/>
      <c r="H178" s="74"/>
      <c r="I178" s="82" t="s">
        <v>149</v>
      </c>
      <c r="J178" s="65"/>
    </row>
    <row r="179" spans="1:32" ht="13.8" x14ac:dyDescent="0.25">
      <c r="E179" s="1" t="s">
        <v>30</v>
      </c>
      <c r="F179" s="59" t="s">
        <v>49</v>
      </c>
      <c r="H179" s="60">
        <f>COUNTIF(E$3:E$177,E179)</f>
        <v>0</v>
      </c>
      <c r="I179" s="81">
        <v>40848</v>
      </c>
      <c r="J179" s="66">
        <f>COUNTIF(M$3:M$177,AF179)-SUM(J180:J$258)</f>
        <v>0</v>
      </c>
      <c r="L179" s="93"/>
      <c r="M179" s="64"/>
      <c r="AF179" s="1" t="str">
        <f t="shared" ref="AF179:AF192" si="7">"&gt;"&amp;TEXT(I179,"dd mmmm yyyy")</f>
        <v>&gt;01 November 2011</v>
      </c>
    </row>
    <row r="180" spans="1:32" x14ac:dyDescent="0.3">
      <c r="I180" s="68">
        <f>I179+30</f>
        <v>40878</v>
      </c>
      <c r="J180" s="66">
        <f>COUNTIF(M$3:M$177,AF180)-SUM(J181:J$258)</f>
        <v>0</v>
      </c>
      <c r="L180" s="93"/>
      <c r="M180" s="64"/>
      <c r="AF180" s="1" t="str">
        <f t="shared" si="7"/>
        <v>&gt;01 December 2011</v>
      </c>
    </row>
    <row r="181" spans="1:32" ht="13.8" x14ac:dyDescent="0.25">
      <c r="E181" s="1" t="s">
        <v>28</v>
      </c>
      <c r="F181" s="59" t="s">
        <v>51</v>
      </c>
      <c r="H181" s="60">
        <f>COUNTIF(E$3:E$177,E181)</f>
        <v>0</v>
      </c>
      <c r="I181" s="68">
        <f>I180+31</f>
        <v>40909</v>
      </c>
      <c r="J181" s="66">
        <f>COUNTIF(M$3:M$177,AF181)-SUM(J182:J$258)</f>
        <v>0</v>
      </c>
      <c r="L181" s="93"/>
      <c r="M181" s="64"/>
      <c r="AF181" s="1" t="str">
        <f t="shared" si="7"/>
        <v>&gt;01 January 2012</v>
      </c>
    </row>
    <row r="182" spans="1:32" ht="13.8" x14ac:dyDescent="0.25">
      <c r="E182" s="1" t="s">
        <v>36</v>
      </c>
      <c r="F182" s="59" t="s">
        <v>50</v>
      </c>
      <c r="H182" s="60">
        <f>COUNTIF(E$3:E$177,E182)</f>
        <v>0</v>
      </c>
      <c r="I182" s="68">
        <f>I181+31</f>
        <v>40940</v>
      </c>
      <c r="J182" s="66">
        <f>COUNTIF(M$3:M$177,AF182)-SUM(J183:J$258)</f>
        <v>0</v>
      </c>
      <c r="AF182" s="1" t="str">
        <f t="shared" si="7"/>
        <v>&gt;01 February 2012</v>
      </c>
    </row>
    <row r="183" spans="1:32" ht="13.8" x14ac:dyDescent="0.25">
      <c r="E183" s="1" t="s">
        <v>29</v>
      </c>
      <c r="F183" s="59" t="s">
        <v>52</v>
      </c>
      <c r="H183" s="60">
        <f>COUNTIF(E$3:E$177,E183)</f>
        <v>0</v>
      </c>
      <c r="I183" s="68">
        <f>I182+30-1</f>
        <v>40969</v>
      </c>
      <c r="J183" s="66">
        <f>COUNTIF(M$3:M$177,AF183)-SUM(J184:J$258)</f>
        <v>0</v>
      </c>
      <c r="K183" s="18"/>
      <c r="L183" s="94"/>
      <c r="M183" s="64"/>
      <c r="AF183" s="1" t="str">
        <f t="shared" si="7"/>
        <v>&gt;01 March 2012</v>
      </c>
    </row>
    <row r="184" spans="1:32" ht="13.8" x14ac:dyDescent="0.25">
      <c r="E184" s="1" t="s">
        <v>27</v>
      </c>
      <c r="F184" s="59" t="s">
        <v>48</v>
      </c>
      <c r="H184" s="60">
        <f>COUNTIF(E$3:E$177,E184)</f>
        <v>0</v>
      </c>
      <c r="I184" s="68">
        <f>I183+31</f>
        <v>41000</v>
      </c>
      <c r="J184" s="66">
        <f>COUNTIF(M$3:M$177,AF184)-SUM(J185:J$258)</f>
        <v>0</v>
      </c>
      <c r="L184" s="93"/>
      <c r="M184" s="64"/>
      <c r="AF184" s="1" t="str">
        <f t="shared" si="7"/>
        <v>&gt;01 April 2012</v>
      </c>
    </row>
    <row r="185" spans="1:32" ht="13.8" x14ac:dyDescent="0.25">
      <c r="E185" s="1" t="s">
        <v>57</v>
      </c>
      <c r="F185" s="59" t="s">
        <v>58</v>
      </c>
      <c r="H185" s="60">
        <f>COUNTIF(E$3:E$177,E185)</f>
        <v>0</v>
      </c>
      <c r="I185" s="68">
        <f>I184+30</f>
        <v>41030</v>
      </c>
      <c r="J185" s="66">
        <f>COUNTIF(M$3:M$177,AF185)-SUM(J186:J$258)</f>
        <v>0</v>
      </c>
      <c r="K185" s="18"/>
      <c r="L185" s="93"/>
      <c r="M185" s="64"/>
      <c r="AF185" s="1" t="str">
        <f t="shared" si="7"/>
        <v>&gt;01 May 2012</v>
      </c>
    </row>
    <row r="186" spans="1:32" ht="16.2" thickBot="1" x14ac:dyDescent="0.35">
      <c r="I186" s="68">
        <f>I185+31</f>
        <v>41061</v>
      </c>
      <c r="J186" s="66">
        <f>COUNTIF(M$3:M$177,AF186)-SUM(J187:J$258)</f>
        <v>0</v>
      </c>
      <c r="L186" s="93"/>
      <c r="M186" s="64"/>
      <c r="P186" s="18"/>
      <c r="Q186" s="18"/>
      <c r="R186" s="18"/>
      <c r="S186" s="18"/>
      <c r="T186" s="18"/>
      <c r="U186" s="18"/>
      <c r="V186" s="18"/>
      <c r="W186" s="18"/>
      <c r="X186" s="18"/>
      <c r="Y186" s="18"/>
      <c r="Z186" s="18"/>
      <c r="AA186" s="18"/>
      <c r="AB186" s="18"/>
      <c r="AC186" s="18"/>
      <c r="AD186" s="18"/>
      <c r="AE186" s="18"/>
      <c r="AF186" s="1" t="str">
        <f t="shared" si="7"/>
        <v>&gt;01 June 2012</v>
      </c>
    </row>
    <row r="187" spans="1:32" ht="14.4" thickBot="1" x14ac:dyDescent="0.3">
      <c r="E187" s="70" t="s">
        <v>150</v>
      </c>
      <c r="F187" s="71"/>
      <c r="G187" s="72"/>
      <c r="H187" s="80">
        <f>H192-SUM(H189:H190)</f>
        <v>0</v>
      </c>
      <c r="I187" s="68">
        <f>I186+30</f>
        <v>41091</v>
      </c>
      <c r="J187" s="66">
        <f>COUNTIF(M$3:M$177,AF187)-SUM(J188:J$258)</f>
        <v>0</v>
      </c>
      <c r="L187" s="93"/>
      <c r="M187" s="64"/>
      <c r="AF187" s="1" t="str">
        <f t="shared" si="7"/>
        <v>&gt;01 July 2012</v>
      </c>
    </row>
    <row r="188" spans="1:32" x14ac:dyDescent="0.3">
      <c r="I188" s="68">
        <f>I187+31</f>
        <v>41122</v>
      </c>
      <c r="J188" s="66">
        <f>COUNTIF(M$3:M$177,AF188)-SUM(J189:J$258)</f>
        <v>0</v>
      </c>
      <c r="L188" s="93"/>
      <c r="M188" s="64"/>
      <c r="P188" s="18"/>
      <c r="Q188" s="18"/>
      <c r="R188" s="18"/>
      <c r="S188" s="18"/>
      <c r="T188" s="18"/>
      <c r="U188" s="18"/>
      <c r="V188" s="18"/>
      <c r="W188" s="18"/>
      <c r="X188" s="18"/>
      <c r="Y188" s="18"/>
      <c r="Z188" s="18"/>
      <c r="AA188" s="18"/>
      <c r="AB188" s="18"/>
      <c r="AC188" s="18"/>
      <c r="AD188" s="18"/>
      <c r="AE188" s="18"/>
      <c r="AF188" s="1" t="str">
        <f t="shared" si="7"/>
        <v>&gt;01 August 2012</v>
      </c>
    </row>
    <row r="189" spans="1:32" ht="13.8" x14ac:dyDescent="0.25">
      <c r="E189" s="1" t="s">
        <v>53</v>
      </c>
      <c r="F189" s="59" t="s">
        <v>55</v>
      </c>
      <c r="H189" s="60">
        <f>COUNTIF(E$3:E$177,E189)</f>
        <v>0</v>
      </c>
      <c r="I189" s="68">
        <f>I188+31</f>
        <v>41153</v>
      </c>
      <c r="J189" s="66">
        <f>COUNTIF(M$3:M$177,AF189)-SUM(J190:J$258)</f>
        <v>0</v>
      </c>
      <c r="L189" s="93"/>
      <c r="M189" s="64"/>
      <c r="AF189" s="1" t="str">
        <f t="shared" si="7"/>
        <v>&gt;01 September 2012</v>
      </c>
    </row>
    <row r="190" spans="1:32" ht="13.8" x14ac:dyDescent="0.25">
      <c r="E190" s="1" t="s">
        <v>54</v>
      </c>
      <c r="F190" s="59" t="s">
        <v>56</v>
      </c>
      <c r="H190" s="60">
        <f>COUNTIF(E$3:E$177,E190)</f>
        <v>0</v>
      </c>
      <c r="I190" s="68">
        <f>I189+30</f>
        <v>41183</v>
      </c>
      <c r="J190" s="66">
        <f>COUNTIF(M$3:M$177,AF190)-SUM(J191:J$258)</f>
        <v>0</v>
      </c>
      <c r="L190" s="93"/>
      <c r="M190" s="64"/>
      <c r="AF190" s="1" t="str">
        <f t="shared" si="7"/>
        <v>&gt;01 October 2012</v>
      </c>
    </row>
    <row r="191" spans="1:32" ht="13.8" x14ac:dyDescent="0.25">
      <c r="F191" s="1" t="s">
        <v>124</v>
      </c>
      <c r="H191" s="60">
        <f>-SUM(H179:H186,H188:H190,-H192)</f>
        <v>0</v>
      </c>
      <c r="I191" s="68">
        <f>I190+31</f>
        <v>41214</v>
      </c>
      <c r="J191" s="66">
        <f>COUNTIF(M$3:M$177,AF191)-SUM(J192:J$258)</f>
        <v>0</v>
      </c>
      <c r="L191" s="93"/>
      <c r="M191" s="64"/>
      <c r="AF191" s="1" t="str">
        <f t="shared" si="7"/>
        <v>&gt;01 November 2012</v>
      </c>
    </row>
    <row r="192" spans="1:32" ht="14.4" thickBot="1" x14ac:dyDescent="0.3">
      <c r="E192" s="8" t="s">
        <v>39</v>
      </c>
      <c r="H192" s="60">
        <f>COUNTIF(G$3:G$177,"&gt;0")</f>
        <v>0</v>
      </c>
      <c r="I192" s="69">
        <f>I191+30</f>
        <v>41244</v>
      </c>
      <c r="J192" s="67">
        <f>COUNTIF(M$3:M$177,AF192)-SUM(J193:J$258)</f>
        <v>0</v>
      </c>
      <c r="M192" s="57"/>
      <c r="AF192" s="1" t="str">
        <f t="shared" si="7"/>
        <v>&gt;01 December 2012</v>
      </c>
    </row>
    <row r="193" spans="13:32" x14ac:dyDescent="0.3">
      <c r="M193" s="57"/>
      <c r="AF193" s="1" t="str">
        <f t="shared" ref="AF193:AF201" si="8">"&gt;"&amp;TEXT(I193,"dd mmmm yyyy")</f>
        <v>&gt;00 January 1900</v>
      </c>
    </row>
    <row r="194" spans="13:32" x14ac:dyDescent="0.3">
      <c r="M194" s="57"/>
      <c r="AF194" s="1" t="str">
        <f t="shared" si="8"/>
        <v>&gt;00 January 1900</v>
      </c>
    </row>
    <row r="195" spans="13:32" x14ac:dyDescent="0.3">
      <c r="M195" s="57"/>
      <c r="AF195" s="1" t="str">
        <f t="shared" si="8"/>
        <v>&gt;00 January 1900</v>
      </c>
    </row>
    <row r="196" spans="13:32" x14ac:dyDescent="0.3">
      <c r="M196" s="57"/>
      <c r="AF196" s="1" t="str">
        <f t="shared" si="8"/>
        <v>&gt;00 January 1900</v>
      </c>
    </row>
    <row r="197" spans="13:32" x14ac:dyDescent="0.3">
      <c r="M197" s="57"/>
      <c r="AF197" s="1" t="str">
        <f t="shared" si="8"/>
        <v>&gt;00 January 1900</v>
      </c>
    </row>
    <row r="198" spans="13:32" x14ac:dyDescent="0.3">
      <c r="M198" s="57"/>
      <c r="AF198" s="1" t="str">
        <f t="shared" si="8"/>
        <v>&gt;00 January 1900</v>
      </c>
    </row>
    <row r="199" spans="13:32" x14ac:dyDescent="0.3">
      <c r="M199" s="57"/>
      <c r="AF199" s="1" t="str">
        <f t="shared" si="8"/>
        <v>&gt;00 January 1900</v>
      </c>
    </row>
    <row r="200" spans="13:32" x14ac:dyDescent="0.3">
      <c r="M200" s="57"/>
      <c r="AF200" s="1" t="str">
        <f t="shared" si="8"/>
        <v>&gt;00 January 1900</v>
      </c>
    </row>
    <row r="201" spans="13:32" x14ac:dyDescent="0.3">
      <c r="M201" s="57"/>
      <c r="AF201" s="1" t="str">
        <f t="shared" si="8"/>
        <v>&gt;00 January 1900</v>
      </c>
    </row>
    <row r="202" spans="13:32" x14ac:dyDescent="0.3">
      <c r="M202" s="57"/>
    </row>
    <row r="203" spans="13:32" x14ac:dyDescent="0.3">
      <c r="M203" s="57"/>
    </row>
    <row r="204" spans="13:32" x14ac:dyDescent="0.3">
      <c r="M204" s="57"/>
    </row>
    <row r="205" spans="13:32" x14ac:dyDescent="0.3">
      <c r="M205" s="57"/>
    </row>
    <row r="206" spans="13:32" x14ac:dyDescent="0.3">
      <c r="M206" s="57"/>
    </row>
    <row r="207" spans="13:32" x14ac:dyDescent="0.3">
      <c r="M207" s="57"/>
    </row>
    <row r="208" spans="13:32" x14ac:dyDescent="0.3">
      <c r="M208" s="57"/>
    </row>
    <row r="209" spans="13:13" x14ac:dyDescent="0.3">
      <c r="M209" s="57"/>
    </row>
    <row r="210" spans="13:13" x14ac:dyDescent="0.3">
      <c r="M210" s="57"/>
    </row>
    <row r="211" spans="13:13" x14ac:dyDescent="0.3">
      <c r="M211" s="57"/>
    </row>
  </sheetData>
  <autoFilter ref="A2:AJ192"/>
  <phoneticPr fontId="2" type="noConversion"/>
  <printOptions gridLines="1"/>
  <pageMargins left="0.15748031496062992" right="0.19685039370078741" top="0.39370078740157483" bottom="0.39370078740157483" header="0.51181102362204722" footer="0.51181102362204722"/>
  <pageSetup paperSize="9" scale="25" fitToHeight="2"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I203"/>
  <sheetViews>
    <sheetView topLeftCell="A44" workbookViewId="0">
      <selection activeCell="C122" sqref="C122"/>
    </sheetView>
  </sheetViews>
  <sheetFormatPr defaultRowHeight="15.6" x14ac:dyDescent="0.3"/>
  <cols>
    <col min="1" max="1" width="6.69921875" customWidth="1"/>
    <col min="2" max="2" width="4" customWidth="1"/>
    <col min="3" max="3" width="24.3984375" customWidth="1"/>
    <col min="4" max="4" width="29.5" bestFit="1" customWidth="1"/>
    <col min="5" max="5" width="13.3984375" customWidth="1"/>
    <col min="6" max="6" width="13.59765625" customWidth="1"/>
    <col min="8" max="8" width="3.09765625" customWidth="1"/>
  </cols>
  <sheetData>
    <row r="1" spans="1:9" x14ac:dyDescent="0.3">
      <c r="A1" t="s">
        <v>158</v>
      </c>
      <c r="D1" t="s">
        <v>157</v>
      </c>
    </row>
    <row r="2" spans="1:9" ht="93.6" x14ac:dyDescent="0.3">
      <c r="C2" t="s">
        <v>24</v>
      </c>
      <c r="D2" t="s">
        <v>159</v>
      </c>
      <c r="E2" s="50" t="s">
        <v>161</v>
      </c>
      <c r="F2" s="95" t="s">
        <v>164</v>
      </c>
      <c r="G2" s="95" t="s">
        <v>163</v>
      </c>
      <c r="H2" s="95"/>
    </row>
    <row r="4" spans="1:9" x14ac:dyDescent="0.3">
      <c r="A4">
        <v>1</v>
      </c>
      <c r="B4" t="str">
        <f>IF(OR(Members!E3=0,Members!E3=""),"n/a",Members!E3)</f>
        <v>n/a</v>
      </c>
      <c r="C4" t="str">
        <f>IF(OR(Members!F3=0,Members!F3=""),"n/a",Members!F3)</f>
        <v>n/a</v>
      </c>
      <c r="D4" t="str">
        <f>IF(OR(Members!L3=0,Members!L3=""),"n/a",Members!L3)</f>
        <v>n/a</v>
      </c>
      <c r="E4" s="96" t="s">
        <v>15</v>
      </c>
      <c r="F4" s="49">
        <f>Members!N3</f>
        <v>0</v>
      </c>
      <c r="G4" s="49" t="str">
        <f>IF(OR(LEFT(Members!J3,5)="SE3 0",LEFT(Members!J3,5)="SE3 O"),"Yes",IF(OR(Members!J3=" ",Members!J3=0),"n/k","No"))</f>
        <v>n/k</v>
      </c>
      <c r="H4" s="49"/>
      <c r="I4">
        <f>Members!H3</f>
        <v>0</v>
      </c>
    </row>
    <row r="5" spans="1:9" x14ac:dyDescent="0.3">
      <c r="A5">
        <f>SUM(1+A4)</f>
        <v>2</v>
      </c>
      <c r="B5" t="str">
        <f>IF(OR(Members!E4=0,Members!E4=""),"n/a",Members!E4)</f>
        <v>n/a</v>
      </c>
      <c r="C5" t="str">
        <f>IF(OR(Members!F4=0,Members!F4=""),"n/a",Members!F4)</f>
        <v>n/a</v>
      </c>
      <c r="D5" t="str">
        <f>IF(OR(Members!L4=0,Members!L4=""),"n/a",Members!L4)</f>
        <v>n/a</v>
      </c>
      <c r="E5" s="96" t="s">
        <v>160</v>
      </c>
      <c r="F5" s="49">
        <f>Members!N4</f>
        <v>0</v>
      </c>
      <c r="G5" s="49" t="str">
        <f>IF(OR(LEFT(Members!J4,5)="SE3 0",LEFT(Members!J4,5)="SE3 O"),"Yes",IF(OR(Members!J4=" ",Members!J4=0),"n/k","No"))</f>
        <v>n/k</v>
      </c>
      <c r="H5" s="49"/>
      <c r="I5">
        <f>Members!H4</f>
        <v>0</v>
      </c>
    </row>
    <row r="6" spans="1:9" hidden="1" x14ac:dyDescent="0.3">
      <c r="A6">
        <f t="shared" ref="A6:A69" si="0">SUM(1+A5)</f>
        <v>3</v>
      </c>
      <c r="B6" t="str">
        <f>IF(OR(Members!E5=0,Members!E5=""),"n/a",Members!E5)</f>
        <v>n/a</v>
      </c>
      <c r="C6" t="str">
        <f>IF(OR(Members!F5=0,Members!F5=""),"n/a",Members!F5)</f>
        <v>n/a</v>
      </c>
      <c r="D6" t="str">
        <f>IF(OR(Members!L5=0,Members!L5=""),"n/a",Members!L5)</f>
        <v>n/a</v>
      </c>
      <c r="E6" s="96" t="s">
        <v>160</v>
      </c>
      <c r="F6" s="49">
        <f>Members!N5</f>
        <v>0</v>
      </c>
      <c r="G6" s="49" t="str">
        <f>IF(OR(LEFT(Members!J5,5)="SE3 0",LEFT(Members!J5,5)="SE3 O"),"Yes",IF(OR(Members!J5=" ",Members!J5=0),"n/k","No"))</f>
        <v>n/k</v>
      </c>
      <c r="H6" s="49"/>
      <c r="I6">
        <f>Members!H5</f>
        <v>0</v>
      </c>
    </row>
    <row r="7" spans="1:9" hidden="1" x14ac:dyDescent="0.3">
      <c r="A7">
        <f t="shared" si="0"/>
        <v>4</v>
      </c>
      <c r="B7" t="str">
        <f>IF(OR(Members!E6=0,Members!E6=""),"n/a",Members!E6)</f>
        <v>n/a</v>
      </c>
      <c r="C7" t="str">
        <f>IF(OR(Members!F6=0,Members!F6=""),"n/a",Members!F6)</f>
        <v>n/a</v>
      </c>
      <c r="D7" t="str">
        <f>IF(OR(Members!L6=0,Members!L6=""),"n/a",Members!L6)</f>
        <v>n/a</v>
      </c>
      <c r="E7" s="96" t="s">
        <v>27</v>
      </c>
      <c r="F7" s="49">
        <f>Members!N6</f>
        <v>0</v>
      </c>
      <c r="G7" s="49" t="str">
        <f>IF(OR(LEFT(Members!J6,5)="SE3 0",LEFT(Members!J6,5)="SE3 O"),"Yes",IF(OR(Members!J6=" ",Members!J6=0),"n/k","No"))</f>
        <v>n/k</v>
      </c>
      <c r="H7" s="49"/>
      <c r="I7">
        <f>Members!H6</f>
        <v>0</v>
      </c>
    </row>
    <row r="8" spans="1:9" x14ac:dyDescent="0.3">
      <c r="A8">
        <f t="shared" si="0"/>
        <v>5</v>
      </c>
      <c r="B8" t="str">
        <f>IF(OR(Members!E7=0,Members!E7=""),"n/a",Members!E7)</f>
        <v>n/a</v>
      </c>
      <c r="C8" t="str">
        <f>IF(OR(Members!F7=0,Members!F7=""),"n/a",Members!F7)</f>
        <v>n/a</v>
      </c>
      <c r="D8" t="str">
        <f>IF(OR(Members!L7=0,Members!L7=""),"n/a",Members!L7)</f>
        <v>n/a</v>
      </c>
      <c r="E8" s="96" t="s">
        <v>15</v>
      </c>
      <c r="F8" s="49">
        <f>Members!N7</f>
        <v>0</v>
      </c>
      <c r="G8" s="49" t="str">
        <f>IF(OR(LEFT(Members!J7,5)="SE3 0",LEFT(Members!J7,5)="SE3 O"),"Yes",IF(OR(Members!J7=" ",Members!J7=0),"n/k","No"))</f>
        <v>n/k</v>
      </c>
      <c r="H8" s="49"/>
      <c r="I8">
        <f>Members!H7</f>
        <v>0</v>
      </c>
    </row>
    <row r="9" spans="1:9" hidden="1" x14ac:dyDescent="0.3">
      <c r="A9">
        <f t="shared" si="0"/>
        <v>6</v>
      </c>
      <c r="B9" t="str">
        <f>IF(OR(Members!E8=0,Members!E8=""),"n/a",Members!E8)</f>
        <v>n/a</v>
      </c>
      <c r="C9" t="str">
        <f>IF(OR(Members!F8=0,Members!F8=""),"n/a",Members!F8)</f>
        <v>n/a</v>
      </c>
      <c r="D9" t="str">
        <f>IF(OR(Members!L8=0,Members!L8=""),"n/a",Members!L8)</f>
        <v>n/a</v>
      </c>
      <c r="E9" s="96" t="s">
        <v>15</v>
      </c>
      <c r="F9" s="49">
        <f>Members!N8</f>
        <v>0</v>
      </c>
      <c r="G9" s="49" t="str">
        <f>IF(OR(LEFT(Members!J8,5)="SE3 0",LEFT(Members!J8,5)="SE3 O"),"Yes",IF(OR(Members!J8=" ",Members!J8=0),"n/k","No"))</f>
        <v>n/k</v>
      </c>
      <c r="H9" s="49"/>
      <c r="I9">
        <f>Members!H8</f>
        <v>0</v>
      </c>
    </row>
    <row r="10" spans="1:9" hidden="1" x14ac:dyDescent="0.3">
      <c r="A10">
        <f t="shared" si="0"/>
        <v>7</v>
      </c>
      <c r="B10" t="str">
        <f>IF(OR(Members!E9=0,Members!E9=""),"n/a",Members!E9)</f>
        <v>n/a</v>
      </c>
      <c r="C10" t="str">
        <f>IF(OR(Members!F9=0,Members!F9=""),"n/a",Members!F9)</f>
        <v>n/a</v>
      </c>
      <c r="D10" t="str">
        <f>IF(OR(Members!L9=0,Members!L9=""),"n/a",Members!L9)</f>
        <v>n/a</v>
      </c>
      <c r="E10" s="96" t="s">
        <v>160</v>
      </c>
      <c r="F10" s="49">
        <f>Members!N9</f>
        <v>0</v>
      </c>
      <c r="G10" s="49" t="str">
        <f>IF(OR(LEFT(Members!J9,5)="SE3 0",LEFT(Members!J9,5)="SE3 O"),"Yes",IF(OR(Members!J9=" ",Members!J9=0),"n/k","No"))</f>
        <v>n/k</v>
      </c>
      <c r="H10" s="49"/>
      <c r="I10">
        <f>Members!H9</f>
        <v>0</v>
      </c>
    </row>
    <row r="11" spans="1:9" x14ac:dyDescent="0.3">
      <c r="A11">
        <f t="shared" si="0"/>
        <v>8</v>
      </c>
      <c r="B11" t="str">
        <f>IF(OR(Members!E10=0,Members!E10=""),"n/a",Members!E10)</f>
        <v>n/a</v>
      </c>
      <c r="C11" t="str">
        <f>IF(OR(Members!F10=0,Members!F10=""),"n/a",Members!F10)</f>
        <v>n/a</v>
      </c>
      <c r="D11" t="str">
        <f>IF(OR(Members!L10=0,Members!L10=""),"n/a",Members!L10)</f>
        <v>n/a</v>
      </c>
      <c r="E11" s="96" t="s">
        <v>160</v>
      </c>
      <c r="F11" s="49">
        <f>Members!N10</f>
        <v>0</v>
      </c>
      <c r="G11" s="49" t="str">
        <f>IF(OR(LEFT(Members!J10,5)="SE3 0",LEFT(Members!J10,5)="SE3 O"),"Yes",IF(OR(Members!J10=" ",Members!J10=0),"n/k","No"))</f>
        <v>n/k</v>
      </c>
      <c r="H11" s="49"/>
      <c r="I11">
        <f>Members!H10</f>
        <v>0</v>
      </c>
    </row>
    <row r="12" spans="1:9" x14ac:dyDescent="0.3">
      <c r="A12">
        <f t="shared" si="0"/>
        <v>9</v>
      </c>
      <c r="B12" t="str">
        <f>IF(OR(Members!E11=0,Members!E11=""),"n/a",Members!E11)</f>
        <v>n/a</v>
      </c>
      <c r="C12" t="str">
        <f>IF(OR(Members!F11=0,Members!F11=""),"n/a",Members!F11)</f>
        <v>n/a</v>
      </c>
      <c r="D12" t="str">
        <f>IF(OR(Members!L11=0,Members!L11=""),"n/a",Members!L11)</f>
        <v>n/a</v>
      </c>
      <c r="E12" s="96" t="s">
        <v>160</v>
      </c>
      <c r="F12" s="49">
        <f>Members!N11</f>
        <v>0</v>
      </c>
      <c r="G12" s="49" t="str">
        <f>IF(OR(LEFT(Members!J11,5)="SE3 0",LEFT(Members!J11,5)="SE3 O"),"Yes",IF(OR(Members!J11=" ",Members!J11=0),"n/k","No"))</f>
        <v>n/k</v>
      </c>
      <c r="H12" s="49"/>
      <c r="I12">
        <f>Members!H11</f>
        <v>0</v>
      </c>
    </row>
    <row r="13" spans="1:9" x14ac:dyDescent="0.3">
      <c r="A13">
        <f t="shared" si="0"/>
        <v>10</v>
      </c>
      <c r="B13" t="str">
        <f>IF(OR(Members!E12=0,Members!E12=""),"n/a",Members!E12)</f>
        <v>n/a</v>
      </c>
      <c r="C13" t="str">
        <f>IF(OR(Members!F12=0,Members!F12=""),"n/a",Members!F12)</f>
        <v>n/a</v>
      </c>
      <c r="D13" t="str">
        <f>IF(OR(Members!L12=0,Members!L12=""),"n/a",Members!L12)</f>
        <v>n/a</v>
      </c>
      <c r="E13" s="96" t="s">
        <v>160</v>
      </c>
      <c r="F13" s="49">
        <f>Members!N12</f>
        <v>0</v>
      </c>
      <c r="G13" s="49" t="str">
        <f>IF(OR(LEFT(Members!J12,5)="SE3 0",LEFT(Members!J12,5)="SE3 O"),"Yes",IF(OR(Members!J12=" ",Members!J12=0),"n/k","No"))</f>
        <v>n/k</v>
      </c>
      <c r="H13" s="49"/>
      <c r="I13">
        <f>Members!H12</f>
        <v>0</v>
      </c>
    </row>
    <row r="14" spans="1:9" hidden="1" x14ac:dyDescent="0.3">
      <c r="A14">
        <f t="shared" si="0"/>
        <v>11</v>
      </c>
      <c r="B14" t="str">
        <f>IF(OR(Members!E13=0,Members!E13=""),"n/a",Members!E13)</f>
        <v>n/a</v>
      </c>
      <c r="C14" t="str">
        <f>IF(OR(Members!F13=0,Members!F13=""),"n/a",Members!F13)</f>
        <v>n/a</v>
      </c>
      <c r="D14" t="str">
        <f>IF(OR(Members!L13=0,Members!L13=""),"n/a",Members!L13)</f>
        <v>n/a</v>
      </c>
      <c r="E14" s="96" t="s">
        <v>160</v>
      </c>
      <c r="F14" s="49">
        <f>Members!N13</f>
        <v>0</v>
      </c>
      <c r="G14" s="49" t="str">
        <f>IF(OR(LEFT(Members!J13,5)="SE3 0",LEFT(Members!J13,5)="SE3 O"),"Yes",IF(OR(Members!J13=" ",Members!J13=0),"n/k","No"))</f>
        <v>n/k</v>
      </c>
      <c r="H14" s="49"/>
      <c r="I14">
        <f>Members!H13</f>
        <v>0</v>
      </c>
    </row>
    <row r="15" spans="1:9" x14ac:dyDescent="0.3">
      <c r="A15">
        <f t="shared" si="0"/>
        <v>12</v>
      </c>
      <c r="B15" t="str">
        <f>IF(OR(Members!E14=0,Members!E14=""),"n/a",Members!E14)</f>
        <v>n/a</v>
      </c>
      <c r="C15" t="str">
        <f>IF(OR(Members!F14=0,Members!F14=""),"n/a",Members!F14)</f>
        <v>n/a</v>
      </c>
      <c r="D15" t="str">
        <f>IF(OR(Members!L14=0,Members!L14=""),"n/a",Members!L14)</f>
        <v>n/a</v>
      </c>
      <c r="E15" s="96" t="s">
        <v>27</v>
      </c>
      <c r="F15" s="49">
        <f>Members!N14</f>
        <v>0</v>
      </c>
      <c r="G15" s="49" t="str">
        <f>IF(OR(LEFT(Members!J14,5)="SE3 0",LEFT(Members!J14,5)="SE3 O"),"Yes",IF(OR(Members!J14=" ",Members!J14=0),"n/k","No"))</f>
        <v>n/k</v>
      </c>
      <c r="H15" s="49"/>
      <c r="I15">
        <f>Members!H14</f>
        <v>0</v>
      </c>
    </row>
    <row r="16" spans="1:9" hidden="1" x14ac:dyDescent="0.3">
      <c r="A16">
        <f t="shared" si="0"/>
        <v>13</v>
      </c>
      <c r="B16" t="str">
        <f>IF(OR(Members!E15=0,Members!E15=""),"n/a",Members!E15)</f>
        <v>n/a</v>
      </c>
      <c r="C16" t="str">
        <f>IF(OR(Members!F15=0,Members!F15=""),"n/a",Members!F15)</f>
        <v>n/a</v>
      </c>
      <c r="D16" t="str">
        <f>IF(OR(Members!L15=0,Members!L15=""),"n/a",Members!L15)</f>
        <v>n/a</v>
      </c>
      <c r="E16" s="96" t="s">
        <v>160</v>
      </c>
      <c r="F16" s="49">
        <f>Members!N15</f>
        <v>0</v>
      </c>
      <c r="G16" s="49" t="str">
        <f>IF(OR(LEFT(Members!J15,5)="SE3 0",LEFT(Members!J15,5)="SE3 O"),"Yes",IF(OR(Members!J15=" ",Members!J15=0),"n/k","No"))</f>
        <v>n/k</v>
      </c>
      <c r="H16" s="49"/>
      <c r="I16">
        <f>Members!H15</f>
        <v>0</v>
      </c>
    </row>
    <row r="17" spans="1:9" x14ac:dyDescent="0.3">
      <c r="A17">
        <f t="shared" si="0"/>
        <v>14</v>
      </c>
      <c r="B17" t="str">
        <f>IF(OR(Members!E16=0,Members!E16=""),"n/a",Members!E16)</f>
        <v>n/a</v>
      </c>
      <c r="C17" t="str">
        <f>IF(OR(Members!F16=0,Members!F16=""),"n/a",Members!F16)</f>
        <v>n/a</v>
      </c>
      <c r="D17" t="str">
        <f>IF(OR(Members!L16=0,Members!L16=""),"n/a",Members!L16)</f>
        <v>n/a</v>
      </c>
      <c r="E17" s="96" t="s">
        <v>27</v>
      </c>
      <c r="F17" s="49">
        <f>Members!N16</f>
        <v>0</v>
      </c>
      <c r="G17" s="49" t="str">
        <f>IF(OR(LEFT(Members!J16,5)="SE3 0",LEFT(Members!J16,5)="SE3 O"),"Yes",IF(OR(Members!J16=" ",Members!J16=0),"n/k","No"))</f>
        <v>n/k</v>
      </c>
      <c r="H17" s="49"/>
      <c r="I17">
        <f>Members!H16</f>
        <v>0</v>
      </c>
    </row>
    <row r="18" spans="1:9" hidden="1" x14ac:dyDescent="0.3">
      <c r="A18">
        <f t="shared" si="0"/>
        <v>15</v>
      </c>
      <c r="B18" t="str">
        <f>IF(OR(Members!E17=0,Members!E17=""),"n/a",Members!E17)</f>
        <v>n/a</v>
      </c>
      <c r="C18" t="str">
        <f>IF(OR(Members!F17=0,Members!F17=""),"n/a",Members!F17)</f>
        <v>n/a</v>
      </c>
      <c r="D18" t="str">
        <f>IF(OR(Members!L17=0,Members!L17=""),"n/a",Members!L17)</f>
        <v>n/a</v>
      </c>
      <c r="E18" s="96" t="s">
        <v>15</v>
      </c>
      <c r="F18" s="49">
        <f>Members!N17</f>
        <v>0</v>
      </c>
      <c r="G18" s="49" t="str">
        <f>IF(OR(LEFT(Members!J17,5)="SE3 0",LEFT(Members!J17,5)="SE3 O"),"Yes",IF(OR(Members!J17=" ",Members!J17=0),"n/k","No"))</f>
        <v>n/k</v>
      </c>
      <c r="H18" s="49"/>
      <c r="I18">
        <f>Members!H17</f>
        <v>0</v>
      </c>
    </row>
    <row r="19" spans="1:9" hidden="1" x14ac:dyDescent="0.3">
      <c r="A19">
        <f t="shared" si="0"/>
        <v>16</v>
      </c>
      <c r="B19" t="str">
        <f>IF(OR(Members!E18=0,Members!E18=""),"n/a",Members!E18)</f>
        <v>n/a</v>
      </c>
      <c r="C19" t="str">
        <f>IF(OR(Members!F18=0,Members!F18=""),"n/a",Members!F18)</f>
        <v>n/a</v>
      </c>
      <c r="D19" t="str">
        <f>IF(OR(Members!L18=0,Members!L18=""),"n/a",Members!L18)</f>
        <v>n/a</v>
      </c>
      <c r="E19" s="96" t="s">
        <v>160</v>
      </c>
      <c r="F19" s="49">
        <f>Members!N18</f>
        <v>0</v>
      </c>
      <c r="G19" s="49" t="str">
        <f>IF(OR(LEFT(Members!J18,5)="SE3 0",LEFT(Members!J18,5)="SE3 O"),"Yes",IF(OR(Members!J18=" ",Members!J18=0),"n/k","No"))</f>
        <v>n/k</v>
      </c>
      <c r="H19" s="49"/>
      <c r="I19">
        <f>Members!H18</f>
        <v>0</v>
      </c>
    </row>
    <row r="20" spans="1:9" hidden="1" x14ac:dyDescent="0.3">
      <c r="A20">
        <f t="shared" si="0"/>
        <v>17</v>
      </c>
      <c r="B20" t="str">
        <f>IF(OR(Members!E19=0,Members!E19=""),"n/a",Members!E19)</f>
        <v>n/a</v>
      </c>
      <c r="C20" t="str">
        <f>IF(OR(Members!F19=0,Members!F19=""),"n/a",Members!F19)</f>
        <v>n/a</v>
      </c>
      <c r="D20" t="str">
        <f>IF(OR(Members!L19=0,Members!L19=""),"n/a",Members!L19)</f>
        <v>n/a</v>
      </c>
      <c r="E20" s="96" t="s">
        <v>15</v>
      </c>
      <c r="F20" s="49">
        <f>Members!N19</f>
        <v>0</v>
      </c>
      <c r="G20" s="49" t="str">
        <f>IF(OR(LEFT(Members!J19,5)="SE3 0",LEFT(Members!J19,5)="SE3 O"),"Yes",IF(OR(Members!J19=" ",Members!J19=0),"n/k","No"))</f>
        <v>n/k</v>
      </c>
      <c r="H20" s="49"/>
      <c r="I20">
        <f>Members!H19</f>
        <v>0</v>
      </c>
    </row>
    <row r="21" spans="1:9" hidden="1" x14ac:dyDescent="0.3">
      <c r="A21">
        <f t="shared" si="0"/>
        <v>18</v>
      </c>
      <c r="B21" t="str">
        <f>IF(OR(Members!E20=0,Members!E20=""),"n/a",Members!E20)</f>
        <v>n/a</v>
      </c>
      <c r="C21" t="str">
        <f>IF(OR(Members!F20=0,Members!F20=""),"n/a",Members!F20)</f>
        <v>n/a</v>
      </c>
      <c r="D21" t="str">
        <f>IF(OR(Members!L20=0,Members!L20=""),"n/a",Members!L20)</f>
        <v>n/a</v>
      </c>
      <c r="E21" s="96" t="s">
        <v>160</v>
      </c>
      <c r="F21" s="49">
        <f>Members!N20</f>
        <v>0</v>
      </c>
      <c r="G21" s="49" t="str">
        <f>IF(OR(LEFT(Members!J20,5)="SE3 0",LEFT(Members!J20,5)="SE3 O"),"Yes",IF(OR(Members!J20=" ",Members!J20=0),"n/k","No"))</f>
        <v>n/k</v>
      </c>
      <c r="H21" s="49"/>
      <c r="I21">
        <f>Members!H20</f>
        <v>0</v>
      </c>
    </row>
    <row r="22" spans="1:9" x14ac:dyDescent="0.3">
      <c r="A22">
        <f t="shared" si="0"/>
        <v>19</v>
      </c>
      <c r="B22" t="str">
        <f>IF(OR(Members!E21=0,Members!E21=""),"n/a",Members!E21)</f>
        <v>n/a</v>
      </c>
      <c r="C22" t="str">
        <f>IF(OR(Members!F21=0,Members!F21=""),"n/a",Members!F21)</f>
        <v>n/a</v>
      </c>
      <c r="D22" t="str">
        <f>IF(OR(Members!L21=0,Members!L21=""),"n/a",Members!L21)</f>
        <v>n/a</v>
      </c>
      <c r="E22" s="96" t="s">
        <v>162</v>
      </c>
      <c r="F22" s="49">
        <f>Members!N21</f>
        <v>0</v>
      </c>
      <c r="G22" s="49" t="str">
        <f>IF(OR(LEFT(Members!J21,5)="SE3 0",LEFT(Members!J21,5)="SE3 O"),"Yes",IF(OR(Members!J21=" ",Members!J21=0),"n/k","No"))</f>
        <v>n/k</v>
      </c>
      <c r="H22" s="49"/>
      <c r="I22">
        <f>Members!H21</f>
        <v>0</v>
      </c>
    </row>
    <row r="23" spans="1:9" x14ac:dyDescent="0.3">
      <c r="A23">
        <f t="shared" si="0"/>
        <v>20</v>
      </c>
      <c r="B23" t="str">
        <f>IF(OR(Members!E22=0,Members!E22=""),"n/a",Members!E22)</f>
        <v>n/a</v>
      </c>
      <c r="C23" t="str">
        <f>IF(OR(Members!F22=0,Members!F22=""),"n/a",Members!F22)</f>
        <v>n/a</v>
      </c>
      <c r="D23" t="str">
        <f>IF(OR(Members!L22=0,Members!L22=""),"n/a",Members!L22)</f>
        <v>n/a</v>
      </c>
      <c r="E23" s="96" t="s">
        <v>160</v>
      </c>
      <c r="F23" s="49">
        <f>Members!N22</f>
        <v>0</v>
      </c>
      <c r="G23" s="49" t="str">
        <f>IF(OR(LEFT(Members!J22,5)="SE3 0",LEFT(Members!J22,5)="SE3 O"),"Yes",IF(OR(Members!J22=" ",Members!J22=0),"n/k","No"))</f>
        <v>n/k</v>
      </c>
      <c r="H23" s="49"/>
      <c r="I23">
        <f>Members!H22</f>
        <v>0</v>
      </c>
    </row>
    <row r="24" spans="1:9" hidden="1" x14ac:dyDescent="0.3">
      <c r="A24">
        <f t="shared" si="0"/>
        <v>21</v>
      </c>
      <c r="B24" t="str">
        <f>IF(OR(Members!E23=0,Members!E23=""),"n/a",Members!E23)</f>
        <v>n/a</v>
      </c>
      <c r="C24" t="str">
        <f>IF(OR(Members!F23=0,Members!F23=""),"n/a",Members!F23)</f>
        <v>n/a</v>
      </c>
      <c r="D24" t="str">
        <f>IF(OR(Members!L23=0,Members!L23=""),"n/a",Members!L23)</f>
        <v>n/a</v>
      </c>
      <c r="E24" s="96" t="s">
        <v>160</v>
      </c>
      <c r="F24" s="49">
        <f>Members!N23</f>
        <v>0</v>
      </c>
      <c r="G24" s="49" t="str">
        <f>IF(OR(LEFT(Members!J23,5)="SE3 0",LEFT(Members!J23,5)="SE3 O"),"Yes",IF(OR(Members!J23=" ",Members!J23=0),"n/k","No"))</f>
        <v>n/k</v>
      </c>
      <c r="H24" s="49"/>
      <c r="I24">
        <f>Members!H23</f>
        <v>0</v>
      </c>
    </row>
    <row r="25" spans="1:9" x14ac:dyDescent="0.3">
      <c r="A25">
        <f t="shared" si="0"/>
        <v>22</v>
      </c>
      <c r="B25" t="str">
        <f>IF(OR(Members!E24=0,Members!E24=""),"n/a",Members!E24)</f>
        <v>n/a</v>
      </c>
      <c r="C25" t="str">
        <f>IF(OR(Members!F24=0,Members!F24=""),"n/a",Members!F24)</f>
        <v>n/a</v>
      </c>
      <c r="D25" t="str">
        <f>IF(OR(Members!L24=0,Members!L24=""),"n/a",Members!L24)</f>
        <v>n/a</v>
      </c>
      <c r="E25" s="96" t="s">
        <v>160</v>
      </c>
      <c r="F25" s="49">
        <f>Members!N24</f>
        <v>0</v>
      </c>
      <c r="G25" s="49" t="str">
        <f>IF(OR(LEFT(Members!J24,5)="SE3 0",LEFT(Members!J24,5)="SE3 O"),"Yes",IF(OR(Members!J24=" ",Members!J24=0),"n/k","No"))</f>
        <v>n/k</v>
      </c>
      <c r="H25" s="49"/>
      <c r="I25">
        <f>Members!H24</f>
        <v>0</v>
      </c>
    </row>
    <row r="26" spans="1:9" x14ac:dyDescent="0.3">
      <c r="A26">
        <f t="shared" si="0"/>
        <v>23</v>
      </c>
      <c r="B26" t="str">
        <f>IF(OR(Members!E25=0,Members!E25=""),"n/a",Members!E25)</f>
        <v>n/a</v>
      </c>
      <c r="C26" t="str">
        <f>IF(OR(Members!F25=0,Members!F25=""),"n/a",Members!F25)</f>
        <v>n/a</v>
      </c>
      <c r="D26" t="str">
        <f>IF(OR(Members!L25=0,Members!L25=""),"n/a",Members!L25)</f>
        <v>n/a</v>
      </c>
      <c r="E26" s="96" t="s">
        <v>160</v>
      </c>
      <c r="F26" s="49">
        <f>Members!N25</f>
        <v>0</v>
      </c>
      <c r="G26" s="49" t="str">
        <f>IF(OR(LEFT(Members!J25,5)="SE3 0",LEFT(Members!J25,5)="SE3 O"),"Yes",IF(OR(Members!J25=" ",Members!J25=0),"n/k","No"))</f>
        <v>n/k</v>
      </c>
      <c r="H26" s="49"/>
      <c r="I26">
        <f>Members!H25</f>
        <v>0</v>
      </c>
    </row>
    <row r="27" spans="1:9" hidden="1" x14ac:dyDescent="0.3">
      <c r="A27">
        <f t="shared" si="0"/>
        <v>24</v>
      </c>
      <c r="B27" t="str">
        <f>IF(OR(Members!E26=0,Members!E26=""),"n/a",Members!E26)</f>
        <v>n/a</v>
      </c>
      <c r="C27" t="str">
        <f>IF(OR(Members!F26=0,Members!F26=""),"n/a",Members!F26)</f>
        <v>n/a</v>
      </c>
      <c r="D27" t="str">
        <f>IF(OR(Members!L26=0,Members!L26=""),"n/a",Members!L26)</f>
        <v>n/a</v>
      </c>
      <c r="E27" s="96" t="s">
        <v>160</v>
      </c>
      <c r="F27" s="49">
        <f>Members!N26</f>
        <v>0</v>
      </c>
      <c r="G27" s="49" t="str">
        <f>IF(OR(LEFT(Members!J26,5)="SE3 0",LEFT(Members!J26,5)="SE3 O"),"Yes",IF(OR(Members!J26=" ",Members!J26=0),"n/k","No"))</f>
        <v>n/k</v>
      </c>
      <c r="H27" s="49"/>
      <c r="I27">
        <f>Members!H26</f>
        <v>0</v>
      </c>
    </row>
    <row r="28" spans="1:9" x14ac:dyDescent="0.3">
      <c r="A28">
        <f t="shared" si="0"/>
        <v>25</v>
      </c>
      <c r="B28" t="str">
        <f>IF(OR(Members!E27=0,Members!E27=""),"n/a",Members!E27)</f>
        <v>n/a</v>
      </c>
      <c r="C28" t="str">
        <f>IF(OR(Members!F27=0,Members!F27=""),"n/a",Members!F27)</f>
        <v>n/a</v>
      </c>
      <c r="D28" t="str">
        <f>IF(OR(Members!L27=0,Members!L27=""),"n/a",Members!L27)</f>
        <v>n/a</v>
      </c>
      <c r="E28" s="96" t="s">
        <v>160</v>
      </c>
      <c r="F28" s="49">
        <f>Members!N27</f>
        <v>0</v>
      </c>
      <c r="G28" s="49" t="str">
        <f>IF(OR(LEFT(Members!J27,5)="SE3 0",LEFT(Members!J27,5)="SE3 O"),"Yes",IF(OR(Members!J27=" ",Members!J27=0),"n/k","No"))</f>
        <v>n/k</v>
      </c>
      <c r="H28" s="49"/>
      <c r="I28">
        <f>Members!H27</f>
        <v>0</v>
      </c>
    </row>
    <row r="29" spans="1:9" x14ac:dyDescent="0.3">
      <c r="A29">
        <f t="shared" si="0"/>
        <v>26</v>
      </c>
      <c r="B29" t="str">
        <f>IF(OR(Members!E28=0,Members!E28=""),"n/a",Members!E28)</f>
        <v>n/a</v>
      </c>
      <c r="C29" t="str">
        <f>IF(OR(Members!F28=0,Members!F28=""),"n/a",Members!F28)</f>
        <v>n/a</v>
      </c>
      <c r="D29" t="str">
        <f>IF(OR(Members!L28=0,Members!L28=""),"n/a",Members!L28)</f>
        <v>n/a</v>
      </c>
      <c r="E29" s="96" t="s">
        <v>160</v>
      </c>
      <c r="F29" s="49">
        <f>Members!N28</f>
        <v>0</v>
      </c>
      <c r="G29" s="49" t="str">
        <f>IF(OR(LEFT(Members!J28,5)="SE3 0",LEFT(Members!J28,5)="SE3 O"),"Yes",IF(OR(Members!J28=" ",Members!J28=0),"n/k","No"))</f>
        <v>n/k</v>
      </c>
      <c r="H29" s="49"/>
      <c r="I29">
        <f>Members!H28</f>
        <v>0</v>
      </c>
    </row>
    <row r="30" spans="1:9" x14ac:dyDescent="0.3">
      <c r="A30">
        <f t="shared" si="0"/>
        <v>27</v>
      </c>
      <c r="B30" t="str">
        <f>IF(OR(Members!E29=0,Members!E29=""),"n/a",Members!E29)</f>
        <v>n/a</v>
      </c>
      <c r="C30" t="str">
        <f>IF(OR(Members!F29=0,Members!F29=""),"n/a",Members!F29)</f>
        <v>n/a</v>
      </c>
      <c r="D30" t="str">
        <f>IF(OR(Members!L29=0,Members!L29=""),"n/a",Members!L29)</f>
        <v>n/a</v>
      </c>
      <c r="E30" s="96" t="s">
        <v>15</v>
      </c>
      <c r="F30" s="49">
        <f>Members!N29</f>
        <v>0</v>
      </c>
      <c r="G30" s="49" t="str">
        <f>IF(OR(LEFT(Members!J29,5)="SE3 0",LEFT(Members!J29,5)="SE3 O"),"Yes",IF(OR(Members!J29=" ",Members!J29=0),"n/k","No"))</f>
        <v>n/k</v>
      </c>
      <c r="H30" s="49"/>
      <c r="I30">
        <f>Members!H29</f>
        <v>0</v>
      </c>
    </row>
    <row r="31" spans="1:9" x14ac:dyDescent="0.3">
      <c r="A31">
        <f t="shared" si="0"/>
        <v>28</v>
      </c>
      <c r="B31" t="str">
        <f>IF(OR(Members!E30=0,Members!E30=""),"n/a",Members!E30)</f>
        <v>n/a</v>
      </c>
      <c r="C31" t="str">
        <f>IF(OR(Members!F30=0,Members!F30=""),"n/a",Members!F30)</f>
        <v>n/a</v>
      </c>
      <c r="D31" t="str">
        <f>IF(OR(Members!L30=0,Members!L30=""),"n/a",Members!L30)</f>
        <v>n/a</v>
      </c>
      <c r="E31" s="96" t="s">
        <v>160</v>
      </c>
      <c r="F31" s="49">
        <f>Members!N30</f>
        <v>0</v>
      </c>
      <c r="G31" s="49" t="str">
        <f>IF(OR(LEFT(Members!J30,5)="SE3 0",LEFT(Members!J30,5)="SE3 O"),"Yes",IF(OR(Members!J30=" ",Members!J30=0),"n/k","No"))</f>
        <v>n/k</v>
      </c>
      <c r="H31" s="49"/>
      <c r="I31">
        <f>Members!H30</f>
        <v>0</v>
      </c>
    </row>
    <row r="32" spans="1:9" hidden="1" x14ac:dyDescent="0.3">
      <c r="A32">
        <f t="shared" si="0"/>
        <v>29</v>
      </c>
      <c r="B32" t="str">
        <f>IF(OR(Members!E31=0,Members!E31=""),"n/a",Members!E31)</f>
        <v>n/a</v>
      </c>
      <c r="C32" t="str">
        <f>IF(OR(Members!F31=0,Members!F31=""),"n/a",Members!F31)</f>
        <v>n/a</v>
      </c>
      <c r="D32" t="str">
        <f>IF(OR(Members!L31=0,Members!L31=""),"n/a",Members!L31)</f>
        <v>n/a</v>
      </c>
      <c r="E32" s="96" t="s">
        <v>162</v>
      </c>
      <c r="F32" s="49">
        <f>Members!N31</f>
        <v>0</v>
      </c>
      <c r="G32" s="49" t="str">
        <f>IF(OR(LEFT(Members!J31,5)="SE3 0",LEFT(Members!J31,5)="SE3 O"),"Yes",IF(OR(Members!J31=" ",Members!J31=0),"n/k","No"))</f>
        <v>n/k</v>
      </c>
      <c r="H32" s="49"/>
      <c r="I32">
        <f>Members!H31</f>
        <v>0</v>
      </c>
    </row>
    <row r="33" spans="1:9" x14ac:dyDescent="0.3">
      <c r="A33">
        <f t="shared" si="0"/>
        <v>30</v>
      </c>
      <c r="B33" t="str">
        <f>IF(OR(Members!E32=0,Members!E32=""),"n/a",Members!E32)</f>
        <v>n/a</v>
      </c>
      <c r="C33" t="str">
        <f>IF(OR(Members!F32=0,Members!F32=""),"n/a",Members!F32)</f>
        <v>n/a</v>
      </c>
      <c r="D33" t="str">
        <f>IF(OR(Members!L32=0,Members!L32=""),"n/a",Members!L32)</f>
        <v>n/a</v>
      </c>
      <c r="E33" s="96" t="s">
        <v>160</v>
      </c>
      <c r="F33" s="49">
        <f>Members!N32</f>
        <v>0</v>
      </c>
      <c r="G33" s="49" t="str">
        <f>IF(OR(LEFT(Members!J32,5)="SE3 0",LEFT(Members!J32,5)="SE3 O"),"Yes",IF(OR(Members!J32=" ",Members!J32=0),"n/k","No"))</f>
        <v>n/k</v>
      </c>
      <c r="H33" s="49"/>
      <c r="I33">
        <f>Members!H32</f>
        <v>0</v>
      </c>
    </row>
    <row r="34" spans="1:9" hidden="1" x14ac:dyDescent="0.3">
      <c r="A34">
        <f t="shared" si="0"/>
        <v>31</v>
      </c>
      <c r="B34" t="str">
        <f>IF(OR(Members!E33=0,Members!E33=""),"n/a",Members!E33)</f>
        <v>n/a</v>
      </c>
      <c r="C34" t="str">
        <f>IF(OR(Members!F33=0,Members!F33=""),"n/a",Members!F33)</f>
        <v>n/a</v>
      </c>
      <c r="D34" t="str">
        <f>IF(OR(Members!L33=0,Members!L33=""),"n/a",Members!L33)</f>
        <v>n/a</v>
      </c>
      <c r="E34" s="96" t="s">
        <v>160</v>
      </c>
      <c r="F34" s="49">
        <f>Members!N33</f>
        <v>0</v>
      </c>
      <c r="G34" s="49" t="str">
        <f>IF(OR(LEFT(Members!J33,5)="SE3 0",LEFT(Members!J33,5)="SE3 O"),"Yes",IF(OR(Members!J33=" ",Members!J33=0),"n/k","No"))</f>
        <v>n/k</v>
      </c>
      <c r="H34" s="49"/>
      <c r="I34">
        <f>Members!H33</f>
        <v>0</v>
      </c>
    </row>
    <row r="35" spans="1:9" x14ac:dyDescent="0.3">
      <c r="A35">
        <f t="shared" si="0"/>
        <v>32</v>
      </c>
      <c r="B35" t="str">
        <f>IF(OR(Members!E34=0,Members!E34=""),"n/a",Members!E34)</f>
        <v>n/a</v>
      </c>
      <c r="C35" t="str">
        <f>IF(OR(Members!F34=0,Members!F34=""),"n/a",Members!F34)</f>
        <v>n/a</v>
      </c>
      <c r="D35" t="str">
        <f>IF(OR(Members!L34=0,Members!L34=""),"n/a",Members!L34)</f>
        <v>n/a</v>
      </c>
      <c r="E35" s="96" t="s">
        <v>27</v>
      </c>
      <c r="F35" s="49">
        <f>Members!N34</f>
        <v>0</v>
      </c>
      <c r="G35" s="49" t="str">
        <f>IF(OR(LEFT(Members!J34,5)="SE3 0",LEFT(Members!J34,5)="SE3 O"),"Yes",IF(OR(Members!J34=" ",Members!J34=0),"n/k","No"))</f>
        <v>n/k</v>
      </c>
      <c r="H35" s="49"/>
      <c r="I35">
        <f>Members!H34</f>
        <v>0</v>
      </c>
    </row>
    <row r="36" spans="1:9" x14ac:dyDescent="0.3">
      <c r="A36">
        <f t="shared" si="0"/>
        <v>33</v>
      </c>
      <c r="B36" t="str">
        <f>IF(OR(Members!E35=0,Members!E35=""),"n/a",Members!E35)</f>
        <v>n/a</v>
      </c>
      <c r="C36" t="str">
        <f>IF(OR(Members!F35=0,Members!F35=""),"n/a",Members!F35)</f>
        <v>n/a</v>
      </c>
      <c r="D36" t="str">
        <f>IF(OR(Members!L35=0,Members!L35=""),"n/a",Members!L35)</f>
        <v>n/a</v>
      </c>
      <c r="E36" s="96" t="s">
        <v>27</v>
      </c>
      <c r="F36" s="49">
        <f>Members!N35</f>
        <v>0</v>
      </c>
      <c r="G36" s="49" t="str">
        <f>IF(OR(LEFT(Members!J35,5)="SE3 0",LEFT(Members!J35,5)="SE3 O"),"Yes",IF(OR(Members!J35=" ",Members!J35=0),"n/k","No"))</f>
        <v>n/k</v>
      </c>
      <c r="H36" s="49"/>
      <c r="I36">
        <f>Members!H35</f>
        <v>0</v>
      </c>
    </row>
    <row r="37" spans="1:9" x14ac:dyDescent="0.3">
      <c r="A37">
        <f t="shared" si="0"/>
        <v>34</v>
      </c>
      <c r="B37" t="str">
        <f>IF(OR(Members!E36=0,Members!E36=""),"n/a",Members!E36)</f>
        <v>n/a</v>
      </c>
      <c r="C37" t="str">
        <f>IF(OR(Members!F36=0,Members!F36=""),"n/a",Members!F36)</f>
        <v>n/a</v>
      </c>
      <c r="D37" t="str">
        <f>IF(OR(Members!L36=0,Members!L36=""),"n/a",Members!L36)</f>
        <v>n/a</v>
      </c>
      <c r="E37" s="96" t="s">
        <v>27</v>
      </c>
      <c r="F37" s="49">
        <f>Members!N36</f>
        <v>0</v>
      </c>
      <c r="G37" s="49" t="str">
        <f>IF(OR(LEFT(Members!J36,5)="SE3 0",LEFT(Members!J36,5)="SE3 O"),"Yes",IF(OR(Members!J36=" ",Members!J36=0),"n/k","No"))</f>
        <v>n/k</v>
      </c>
      <c r="H37" s="49"/>
      <c r="I37">
        <f>Members!H36</f>
        <v>0</v>
      </c>
    </row>
    <row r="38" spans="1:9" hidden="1" x14ac:dyDescent="0.3">
      <c r="A38">
        <f t="shared" si="0"/>
        <v>35</v>
      </c>
      <c r="B38" t="str">
        <f>IF(OR(Members!E37=0,Members!E37=""),"n/a",Members!E37)</f>
        <v>n/a</v>
      </c>
      <c r="C38" t="str">
        <f>IF(OR(Members!F37=0,Members!F37=""),"n/a",Members!F37)</f>
        <v>n/a</v>
      </c>
      <c r="D38" t="str">
        <f>IF(OR(Members!L37=0,Members!L37=""),"n/a",Members!L37)</f>
        <v>n/a</v>
      </c>
      <c r="E38" s="96" t="s">
        <v>27</v>
      </c>
      <c r="F38" s="49">
        <f>Members!N37</f>
        <v>0</v>
      </c>
      <c r="G38" s="49" t="str">
        <f>IF(OR(LEFT(Members!J37,5)="SE3 0",LEFT(Members!J37,5)="SE3 O"),"Yes",IF(OR(Members!J37=" ",Members!J37=0),"n/k","No"))</f>
        <v>n/k</v>
      </c>
      <c r="H38" s="49"/>
      <c r="I38">
        <f>Members!H37</f>
        <v>0</v>
      </c>
    </row>
    <row r="39" spans="1:9" hidden="1" x14ac:dyDescent="0.3">
      <c r="A39">
        <f t="shared" si="0"/>
        <v>36</v>
      </c>
      <c r="B39" t="str">
        <f>IF(OR(Members!E38=0,Members!E38=""),"n/a",Members!E38)</f>
        <v>n/a</v>
      </c>
      <c r="C39" t="str">
        <f>IF(OR(Members!F38=0,Members!F38=""),"n/a",Members!F38)</f>
        <v>n/a</v>
      </c>
      <c r="D39" t="str">
        <f>IF(OR(Members!L38=0,Members!L38=""),"n/a",Members!L38)</f>
        <v>n/a</v>
      </c>
      <c r="E39" s="96" t="s">
        <v>27</v>
      </c>
      <c r="F39" s="49">
        <f>Members!N38</f>
        <v>0</v>
      </c>
      <c r="G39" s="49" t="str">
        <f>IF(OR(LEFT(Members!J38,5)="SE3 0",LEFT(Members!J38,5)="SE3 O"),"Yes",IF(OR(Members!J38=" ",Members!J38=0),"n/k","No"))</f>
        <v>n/k</v>
      </c>
      <c r="H39" s="49"/>
      <c r="I39">
        <f>Members!H38</f>
        <v>0</v>
      </c>
    </row>
    <row r="40" spans="1:9" x14ac:dyDescent="0.3">
      <c r="A40">
        <f t="shared" si="0"/>
        <v>37</v>
      </c>
      <c r="B40" t="str">
        <f>IF(OR(Members!E39=0,Members!E39=""),"n/a",Members!E39)</f>
        <v>n/a</v>
      </c>
      <c r="C40" t="str">
        <f>IF(OR(Members!F39=0,Members!F39=""),"n/a",Members!F39)</f>
        <v>n/a</v>
      </c>
      <c r="D40" t="str">
        <f>IF(OR(Members!L39=0,Members!L39=""),"n/a",Members!L39)</f>
        <v>n/a</v>
      </c>
      <c r="E40" s="96" t="s">
        <v>27</v>
      </c>
      <c r="F40" s="49">
        <f>Members!N39</f>
        <v>0</v>
      </c>
      <c r="G40" s="49" t="str">
        <f>IF(OR(LEFT(Members!J39,5)="SE3 0",LEFT(Members!J39,5)="SE3 O"),"Yes",IF(OR(Members!J39=" ",Members!J39=0),"n/k","No"))</f>
        <v>n/k</v>
      </c>
      <c r="H40" s="49"/>
      <c r="I40">
        <f>Members!H39</f>
        <v>0</v>
      </c>
    </row>
    <row r="41" spans="1:9" x14ac:dyDescent="0.3">
      <c r="A41">
        <f t="shared" si="0"/>
        <v>38</v>
      </c>
      <c r="B41" t="str">
        <f>IF(OR(Members!E40=0,Members!E40=""),"n/a",Members!E40)</f>
        <v>n/a</v>
      </c>
      <c r="C41" t="str">
        <f>IF(OR(Members!F40=0,Members!F40=""),"n/a",Members!F40)</f>
        <v>n/a</v>
      </c>
      <c r="D41" t="str">
        <f>IF(OR(Members!L40=0,Members!L40=""),"n/a",Members!L40)</f>
        <v>n/a</v>
      </c>
      <c r="E41" s="96" t="s">
        <v>162</v>
      </c>
      <c r="F41" s="49">
        <f>Members!N40</f>
        <v>0</v>
      </c>
      <c r="G41" s="49" t="str">
        <f>IF(OR(LEFT(Members!J40,5)="SE3 0",LEFT(Members!J40,5)="SE3 O"),"Yes",IF(OR(Members!J40=" ",Members!J40=0),"n/k","No"))</f>
        <v>n/k</v>
      </c>
      <c r="H41" s="49"/>
      <c r="I41">
        <f>Members!H40</f>
        <v>0</v>
      </c>
    </row>
    <row r="42" spans="1:9" x14ac:dyDescent="0.3">
      <c r="A42">
        <f t="shared" si="0"/>
        <v>39</v>
      </c>
      <c r="B42" t="str">
        <f>IF(OR(Members!E41=0,Members!E41=""),"n/a",Members!E41)</f>
        <v>n/a</v>
      </c>
      <c r="C42" t="str">
        <f>IF(OR(Members!F41=0,Members!F41=""),"n/a",Members!F41)</f>
        <v>n/a</v>
      </c>
      <c r="D42" t="str">
        <f>IF(OR(Members!L41=0,Members!L41=""),"n/a",Members!L41)</f>
        <v>n/a</v>
      </c>
      <c r="E42" s="96" t="s">
        <v>160</v>
      </c>
      <c r="F42" s="49">
        <f>Members!N41</f>
        <v>0</v>
      </c>
      <c r="G42" s="49" t="str">
        <f>IF(OR(LEFT(Members!J41,5)="SE3 0",LEFT(Members!J41,5)="SE3 O"),"Yes",IF(OR(Members!J41=" ",Members!J41=0),"n/k","No"))</f>
        <v>n/k</v>
      </c>
      <c r="H42" s="49"/>
      <c r="I42">
        <f>Members!H41</f>
        <v>0</v>
      </c>
    </row>
    <row r="43" spans="1:9" x14ac:dyDescent="0.3">
      <c r="A43">
        <f t="shared" si="0"/>
        <v>40</v>
      </c>
      <c r="B43" t="str">
        <f>IF(OR(Members!E42=0,Members!E42=""),"n/a",Members!E42)</f>
        <v>n/a</v>
      </c>
      <c r="C43" t="str">
        <f>IF(OR(Members!F42=0,Members!F42=""),"n/a",Members!F42)</f>
        <v>n/a</v>
      </c>
      <c r="D43" t="str">
        <f>IF(OR(Members!L42=0,Members!L42=""),"n/a",Members!L42)</f>
        <v>n/a</v>
      </c>
      <c r="E43" s="96" t="s">
        <v>160</v>
      </c>
      <c r="F43" s="49">
        <f>Members!N42</f>
        <v>0</v>
      </c>
      <c r="G43" s="49" t="str">
        <f>IF(OR(LEFT(Members!J42,5)="SE3 0",LEFT(Members!J42,5)="SE3 O"),"Yes",IF(OR(Members!J42=" ",Members!J42=0),"n/k","No"))</f>
        <v>n/k</v>
      </c>
      <c r="H43" s="49"/>
      <c r="I43">
        <f>Members!H42</f>
        <v>0</v>
      </c>
    </row>
    <row r="44" spans="1:9" x14ac:dyDescent="0.3">
      <c r="A44">
        <f t="shared" si="0"/>
        <v>41</v>
      </c>
      <c r="B44" t="str">
        <f>IF(OR(Members!E43=0,Members!E43=""),"n/a",Members!E43)</f>
        <v>n/a</v>
      </c>
      <c r="C44" t="str">
        <f>IF(OR(Members!F43=0,Members!F43=""),"n/a",Members!F43)</f>
        <v>n/a</v>
      </c>
      <c r="D44" t="str">
        <f>IF(OR(Members!L43=0,Members!L43=""),"n/a",Members!L43)</f>
        <v>n/a</v>
      </c>
      <c r="E44" s="96" t="s">
        <v>15</v>
      </c>
      <c r="F44" s="49">
        <f>Members!N43</f>
        <v>0</v>
      </c>
      <c r="G44" s="49" t="str">
        <f>IF(OR(LEFT(Members!J43,5)="SE3 0",LEFT(Members!J43,5)="SE3 O"),"Yes",IF(OR(Members!J43=" ",Members!J43=0),"n/k","No"))</f>
        <v>n/k</v>
      </c>
      <c r="H44" s="49"/>
      <c r="I44">
        <f>Members!H43</f>
        <v>0</v>
      </c>
    </row>
    <row r="45" spans="1:9" x14ac:dyDescent="0.3">
      <c r="A45">
        <f t="shared" si="0"/>
        <v>42</v>
      </c>
      <c r="B45" t="str">
        <f>IF(OR(Members!E44=0,Members!E44=""),"n/a",Members!E44)</f>
        <v>n/a</v>
      </c>
      <c r="C45" t="str">
        <f>IF(OR(Members!F44=0,Members!F44=""),"n/a",Members!F44)</f>
        <v>n/a</v>
      </c>
      <c r="D45" t="str">
        <f>IF(OR(Members!L44=0,Members!L44=""),"n/a",Members!L44)</f>
        <v>n/a</v>
      </c>
      <c r="E45" s="96" t="s">
        <v>160</v>
      </c>
      <c r="F45" s="49">
        <f>Members!N44</f>
        <v>0</v>
      </c>
      <c r="G45" s="49" t="str">
        <f>IF(OR(LEFT(Members!J44,5)="SE3 0",LEFT(Members!J44,5)="SE3 O"),"Yes",IF(OR(Members!J44=" ",Members!J44=0),"n/k","No"))</f>
        <v>n/k</v>
      </c>
      <c r="H45" s="49"/>
      <c r="I45">
        <f>Members!H44</f>
        <v>0</v>
      </c>
    </row>
    <row r="46" spans="1:9" x14ac:dyDescent="0.3">
      <c r="A46">
        <f t="shared" si="0"/>
        <v>43</v>
      </c>
      <c r="B46" t="str">
        <f>IF(OR(Members!E45=0,Members!E45=""),"n/a",Members!E45)</f>
        <v>n/a</v>
      </c>
      <c r="C46" t="str">
        <f>IF(OR(Members!F45=0,Members!F45=""),"n/a",Members!F45)</f>
        <v>n/a</v>
      </c>
      <c r="D46" t="str">
        <f>IF(OR(Members!L45=0,Members!L45=""),"n/a",Members!L45)</f>
        <v>n/a</v>
      </c>
      <c r="E46" s="96" t="s">
        <v>15</v>
      </c>
      <c r="F46" s="49">
        <f>Members!N45</f>
        <v>0</v>
      </c>
      <c r="G46" s="49" t="str">
        <f>IF(OR(LEFT(Members!J45,5)="SE3 0",LEFT(Members!J45,5)="SE3 O"),"Yes",IF(OR(Members!J45=" ",Members!J45=0),"n/k","No"))</f>
        <v>n/k</v>
      </c>
      <c r="H46" s="49"/>
      <c r="I46">
        <f>Members!H45</f>
        <v>0</v>
      </c>
    </row>
    <row r="47" spans="1:9" x14ac:dyDescent="0.3">
      <c r="A47">
        <f t="shared" si="0"/>
        <v>44</v>
      </c>
      <c r="B47" t="str">
        <f>IF(OR(Members!E46=0,Members!E46=""),"n/a",Members!E46)</f>
        <v>n/a</v>
      </c>
      <c r="C47" t="str">
        <f>IF(OR(Members!F46=0,Members!F46=""),"n/a",Members!F46)</f>
        <v>n/a</v>
      </c>
      <c r="D47" t="str">
        <f>IF(OR(Members!L46=0,Members!L46=""),"n/a",Members!L46)</f>
        <v>n/a</v>
      </c>
      <c r="E47" s="96" t="s">
        <v>160</v>
      </c>
      <c r="F47" s="49">
        <f>Members!N46</f>
        <v>0</v>
      </c>
      <c r="G47" s="49" t="str">
        <f>IF(OR(LEFT(Members!J46,5)="SE3 0",LEFT(Members!J46,5)="SE3 O"),"Yes",IF(OR(Members!J46=" ",Members!J46=0),"n/k","No"))</f>
        <v>n/k</v>
      </c>
      <c r="H47" s="49"/>
      <c r="I47">
        <f>Members!H46</f>
        <v>0</v>
      </c>
    </row>
    <row r="48" spans="1:9" x14ac:dyDescent="0.3">
      <c r="A48">
        <f t="shared" si="0"/>
        <v>45</v>
      </c>
      <c r="B48" t="str">
        <f>IF(OR(Members!E47=0,Members!E47=""),"n/a",Members!E47)</f>
        <v>n/a</v>
      </c>
      <c r="C48" t="str">
        <f>IF(OR(Members!F47=0,Members!F47=""),"n/a",Members!F47)</f>
        <v>n/a</v>
      </c>
      <c r="D48" t="str">
        <f>IF(OR(Members!L47=0,Members!L47=""),"n/a",Members!L47)</f>
        <v>n/a</v>
      </c>
      <c r="E48" s="96" t="s">
        <v>160</v>
      </c>
      <c r="F48" s="49">
        <f>Members!N47</f>
        <v>0</v>
      </c>
      <c r="G48" s="49" t="str">
        <f>IF(OR(LEFT(Members!J47,5)="SE3 0",LEFT(Members!J47,5)="SE3 O"),"Yes",IF(OR(Members!J47=" ",Members!J47=0),"n/k","No"))</f>
        <v>n/k</v>
      </c>
      <c r="H48" s="49"/>
      <c r="I48">
        <f>Members!H47</f>
        <v>0</v>
      </c>
    </row>
    <row r="49" spans="1:9" x14ac:dyDescent="0.3">
      <c r="A49">
        <f t="shared" si="0"/>
        <v>46</v>
      </c>
      <c r="B49" t="str">
        <f>IF(OR(Members!E48=0,Members!E48=""),"n/a",Members!E48)</f>
        <v>n/a</v>
      </c>
      <c r="C49" t="str">
        <f>IF(OR(Members!F48=0,Members!F48=""),"n/a",Members!F48)</f>
        <v>n/a</v>
      </c>
      <c r="D49" t="str">
        <f>IF(OR(Members!L48=0,Members!L48=""),"n/a",Members!L48)</f>
        <v>n/a</v>
      </c>
      <c r="E49" s="96" t="s">
        <v>27</v>
      </c>
      <c r="F49" s="49">
        <f>Members!N48</f>
        <v>0</v>
      </c>
      <c r="G49" s="49" t="str">
        <f>IF(OR(LEFT(Members!J48,5)="SE3 0",LEFT(Members!J48,5)="SE3 O"),"Yes",IF(OR(Members!J48=" ",Members!J48=0),"n/k","No"))</f>
        <v>n/k</v>
      </c>
      <c r="H49" s="49"/>
      <c r="I49">
        <f>Members!H48</f>
        <v>0</v>
      </c>
    </row>
    <row r="50" spans="1:9" x14ac:dyDescent="0.3">
      <c r="A50">
        <f t="shared" si="0"/>
        <v>47</v>
      </c>
      <c r="B50" t="str">
        <f>IF(OR(Members!E49=0,Members!E49=""),"n/a",Members!E49)</f>
        <v>n/a</v>
      </c>
      <c r="C50" t="str">
        <f>IF(OR(Members!F49=0,Members!F49=""),"n/a",Members!F49)</f>
        <v>n/a</v>
      </c>
      <c r="D50" t="str">
        <f>IF(OR(Members!L49=0,Members!L49=""),"n/a",Members!L49)</f>
        <v>n/a</v>
      </c>
      <c r="E50" s="96" t="s">
        <v>27</v>
      </c>
      <c r="F50" s="49">
        <f>Members!N49</f>
        <v>0</v>
      </c>
      <c r="G50" s="49" t="str">
        <f>IF(OR(LEFT(Members!J49,5)="SE3 0",LEFT(Members!J49,5)="SE3 O"),"Yes",IF(OR(Members!J49=" ",Members!J49=0),"n/k","No"))</f>
        <v>n/k</v>
      </c>
      <c r="H50" s="49"/>
      <c r="I50">
        <f>Members!H49</f>
        <v>0</v>
      </c>
    </row>
    <row r="51" spans="1:9" hidden="1" x14ac:dyDescent="0.3">
      <c r="A51">
        <f t="shared" si="0"/>
        <v>48</v>
      </c>
      <c r="B51" t="str">
        <f>IF(OR(Members!E50=0,Members!E50=""),"n/a",Members!E50)</f>
        <v>n/a</v>
      </c>
      <c r="C51" t="str">
        <f>IF(OR(Members!F50=0,Members!F50=""),"n/a",Members!F50)</f>
        <v>n/a</v>
      </c>
      <c r="D51" t="str">
        <f>IF(OR(Members!L50=0,Members!L50=""),"n/a",Members!L50)</f>
        <v>n/a</v>
      </c>
      <c r="E51" s="96" t="s">
        <v>160</v>
      </c>
      <c r="F51" s="49">
        <f>Members!N50</f>
        <v>0</v>
      </c>
      <c r="G51" s="49" t="str">
        <f>IF(OR(LEFT(Members!J50,5)="SE3 0",LEFT(Members!J50,5)="SE3 O"),"Yes",IF(OR(Members!J50=" ",Members!J50=0),"n/k","No"))</f>
        <v>n/k</v>
      </c>
      <c r="H51" s="49"/>
      <c r="I51">
        <f>Members!H50</f>
        <v>0</v>
      </c>
    </row>
    <row r="52" spans="1:9" x14ac:dyDescent="0.3">
      <c r="A52">
        <f t="shared" si="0"/>
        <v>49</v>
      </c>
      <c r="B52" t="str">
        <f>IF(OR(Members!E51=0,Members!E51=""),"n/a",Members!E51)</f>
        <v>n/a</v>
      </c>
      <c r="C52" t="str">
        <f>IF(OR(Members!F51=0,Members!F51=""),"n/a",Members!F51)</f>
        <v>n/a</v>
      </c>
      <c r="D52" t="str">
        <f>IF(OR(Members!L51=0,Members!L51=""),"n/a",Members!L51)</f>
        <v>n/a</v>
      </c>
      <c r="E52" s="96" t="s">
        <v>160</v>
      </c>
      <c r="F52" s="49">
        <f>Members!N51</f>
        <v>0</v>
      </c>
      <c r="G52" s="49" t="str">
        <f>IF(OR(LEFT(Members!J51,5)="SE3 0",LEFT(Members!J51,5)="SE3 O"),"Yes",IF(OR(Members!J51=" ",Members!J51=0),"n/k","No"))</f>
        <v>n/k</v>
      </c>
      <c r="H52" s="49"/>
      <c r="I52">
        <f>Members!H51</f>
        <v>0</v>
      </c>
    </row>
    <row r="53" spans="1:9" x14ac:dyDescent="0.3">
      <c r="A53">
        <f t="shared" si="0"/>
        <v>50</v>
      </c>
      <c r="B53" t="str">
        <f>IF(OR(Members!E52=0,Members!E52=""),"n/a",Members!E52)</f>
        <v>n/a</v>
      </c>
      <c r="C53" t="str">
        <f>IF(OR(Members!F52=0,Members!F52=""),"n/a",Members!F52)</f>
        <v>n/a</v>
      </c>
      <c r="D53" t="str">
        <f>IF(OR(Members!L52=0,Members!L52=""),"n/a",Members!L52)</f>
        <v>n/a</v>
      </c>
      <c r="E53" s="96" t="s">
        <v>15</v>
      </c>
      <c r="F53" s="49">
        <f>Members!N52</f>
        <v>0</v>
      </c>
      <c r="G53" s="49" t="str">
        <f>IF(OR(LEFT(Members!J52,5)="SE3 0",LEFT(Members!J52,5)="SE3 O"),"Yes",IF(OR(Members!J52=" ",Members!J52=0),"n/k","No"))</f>
        <v>n/k</v>
      </c>
      <c r="H53" s="49"/>
      <c r="I53">
        <f>Members!H52</f>
        <v>0</v>
      </c>
    </row>
    <row r="54" spans="1:9" x14ac:dyDescent="0.3">
      <c r="A54">
        <f t="shared" si="0"/>
        <v>51</v>
      </c>
      <c r="B54" t="str">
        <f>IF(OR(Members!E53=0,Members!E53=""),"n/a",Members!E53)</f>
        <v>n/a</v>
      </c>
      <c r="C54" t="str">
        <f>IF(OR(Members!F53=0,Members!F53=""),"n/a",Members!F53)</f>
        <v>n/a</v>
      </c>
      <c r="D54" t="str">
        <f>IF(OR(Members!L53=0,Members!L53=""),"n/a",Members!L53)</f>
        <v>n/a</v>
      </c>
      <c r="E54" s="96" t="s">
        <v>160</v>
      </c>
      <c r="F54" s="49">
        <f>Members!N53</f>
        <v>0</v>
      </c>
      <c r="G54" s="49" t="str">
        <f>IF(OR(LEFT(Members!J53,5)="SE3 0",LEFT(Members!J53,5)="SE3 O"),"Yes",IF(OR(Members!J53=" ",Members!J53=0),"n/k","No"))</f>
        <v>n/k</v>
      </c>
      <c r="H54" s="49"/>
      <c r="I54">
        <f>Members!H53</f>
        <v>0</v>
      </c>
    </row>
    <row r="55" spans="1:9" x14ac:dyDescent="0.3">
      <c r="A55">
        <f t="shared" si="0"/>
        <v>52</v>
      </c>
      <c r="B55" t="str">
        <f>IF(OR(Members!E54=0,Members!E54=""),"n/a",Members!E54)</f>
        <v>n/a</v>
      </c>
      <c r="C55" t="str">
        <f>IF(OR(Members!F54=0,Members!F54=""),"n/a",Members!F54)</f>
        <v>n/a</v>
      </c>
      <c r="D55" t="str">
        <f>IF(OR(Members!L54=0,Members!L54=""),"n/a",Members!L54)</f>
        <v>n/a</v>
      </c>
      <c r="E55" s="96" t="s">
        <v>160</v>
      </c>
      <c r="F55" s="49">
        <f>Members!N54</f>
        <v>0</v>
      </c>
      <c r="G55" s="49" t="str">
        <f>IF(OR(LEFT(Members!J54,5)="SE3 0",LEFT(Members!J54,5)="SE3 O"),"Yes",IF(OR(Members!J54=" ",Members!J54=0),"n/k","No"))</f>
        <v>n/k</v>
      </c>
      <c r="H55" s="49"/>
      <c r="I55">
        <f>Members!H54</f>
        <v>0</v>
      </c>
    </row>
    <row r="56" spans="1:9" x14ac:dyDescent="0.3">
      <c r="A56">
        <f t="shared" si="0"/>
        <v>53</v>
      </c>
      <c r="B56" t="str">
        <f>IF(OR(Members!E55=0,Members!E55=""),"n/a",Members!E55)</f>
        <v>n/a</v>
      </c>
      <c r="C56" t="str">
        <f>IF(OR(Members!F55=0,Members!F55=""),"n/a",Members!F55)</f>
        <v>n/a</v>
      </c>
      <c r="D56" t="str">
        <f>IF(OR(Members!L55=0,Members!L55=""),"n/a",Members!L55)</f>
        <v>n/a</v>
      </c>
      <c r="E56" s="96" t="s">
        <v>27</v>
      </c>
      <c r="F56" s="49">
        <f>Members!N55</f>
        <v>0</v>
      </c>
      <c r="G56" s="49" t="str">
        <f>IF(OR(LEFT(Members!J55,5)="SE3 0",LEFT(Members!J55,5)="SE3 O"),"Yes",IF(OR(Members!J55=" ",Members!J55=0),"n/k","No"))</f>
        <v>n/k</v>
      </c>
      <c r="H56" s="49"/>
      <c r="I56">
        <f>Members!H55</f>
        <v>0</v>
      </c>
    </row>
    <row r="57" spans="1:9" x14ac:dyDescent="0.3">
      <c r="A57">
        <f t="shared" si="0"/>
        <v>54</v>
      </c>
      <c r="B57" t="str">
        <f>IF(OR(Members!E56=0,Members!E56=""),"n/a",Members!E56)</f>
        <v>n/a</v>
      </c>
      <c r="C57" t="str">
        <f>IF(OR(Members!F56=0,Members!F56=""),"n/a",Members!F56)</f>
        <v>n/a</v>
      </c>
      <c r="D57" t="str">
        <f>IF(OR(Members!L56=0,Members!L56=""),"n/a",Members!L56)</f>
        <v>n/a</v>
      </c>
      <c r="E57" s="96"/>
      <c r="F57" s="49">
        <f>Members!N56</f>
        <v>0</v>
      </c>
      <c r="G57" s="49" t="str">
        <f>IF(OR(LEFT(Members!J56,5)="SE3 0",LEFT(Members!J56,5)="SE3 O"),"Yes",IF(OR(Members!J56=" ",Members!J56=0),"n/k","No"))</f>
        <v>n/k</v>
      </c>
      <c r="H57" s="49"/>
      <c r="I57">
        <f>Members!H56</f>
        <v>0</v>
      </c>
    </row>
    <row r="58" spans="1:9" x14ac:dyDescent="0.3">
      <c r="A58">
        <f t="shared" si="0"/>
        <v>55</v>
      </c>
      <c r="B58" t="str">
        <f>IF(OR(Members!E57=0,Members!E57=""),"n/a",Members!E57)</f>
        <v>n/a</v>
      </c>
      <c r="C58" t="str">
        <f>IF(OR(Members!F57=0,Members!F57=""),"n/a",Members!F57)</f>
        <v>n/a</v>
      </c>
      <c r="D58" t="str">
        <f>IF(OR(Members!L57=0,Members!L57=""),"n/a",Members!L57)</f>
        <v>n/a</v>
      </c>
      <c r="E58" s="96"/>
      <c r="F58" s="49">
        <f>Members!N57</f>
        <v>0</v>
      </c>
      <c r="G58" s="49" t="str">
        <f>IF(OR(LEFT(Members!J57,5)="SE3 0",LEFT(Members!J57,5)="SE3 O"),"Yes",IF(OR(Members!J57=" ",Members!J57=0),"n/k","No"))</f>
        <v>n/k</v>
      </c>
      <c r="H58" s="49"/>
      <c r="I58">
        <f>Members!H57</f>
        <v>0</v>
      </c>
    </row>
    <row r="59" spans="1:9" x14ac:dyDescent="0.3">
      <c r="A59">
        <f t="shared" si="0"/>
        <v>56</v>
      </c>
      <c r="B59" t="str">
        <f>IF(OR(Members!E58=0,Members!E58=""),"n/a",Members!E58)</f>
        <v>n/a</v>
      </c>
      <c r="C59" t="str">
        <f>IF(OR(Members!F58=0,Members!F58=""),"n/a",Members!F58)</f>
        <v>n/a</v>
      </c>
      <c r="D59" t="str">
        <f>IF(OR(Members!L58=0,Members!L58=""),"n/a",Members!L58)</f>
        <v>n/a</v>
      </c>
      <c r="E59" s="96"/>
      <c r="F59" s="49">
        <f>Members!N58</f>
        <v>0</v>
      </c>
      <c r="G59" s="49" t="str">
        <f>IF(OR(LEFT(Members!J58,5)="SE3 0",LEFT(Members!J58,5)="SE3 O"),"Yes",IF(OR(Members!J58=" ",Members!J58=0),"n/k","No"))</f>
        <v>n/k</v>
      </c>
      <c r="H59" s="49"/>
      <c r="I59">
        <f>Members!H58</f>
        <v>0</v>
      </c>
    </row>
    <row r="60" spans="1:9" x14ac:dyDescent="0.3">
      <c r="A60">
        <f t="shared" si="0"/>
        <v>57</v>
      </c>
      <c r="B60" t="str">
        <f>IF(OR(Members!E59=0,Members!E59=""),"n/a",Members!E59)</f>
        <v>n/a</v>
      </c>
      <c r="C60" t="str">
        <f>IF(OR(Members!F59=0,Members!F59=""),"n/a",Members!F59)</f>
        <v>n/a</v>
      </c>
      <c r="D60" t="str">
        <f>IF(OR(Members!L59=0,Members!L59=""),"n/a",Members!L59)</f>
        <v>n/a</v>
      </c>
      <c r="E60" s="96"/>
      <c r="F60" s="49">
        <f>Members!N59</f>
        <v>0</v>
      </c>
      <c r="G60" s="49" t="str">
        <f>IF(OR(LEFT(Members!J59,5)="SE3 0",LEFT(Members!J59,5)="SE3 O"),"Yes",IF(OR(Members!J59=" ",Members!J59=0),"n/k","No"))</f>
        <v>n/k</v>
      </c>
      <c r="H60" s="49"/>
      <c r="I60">
        <f>Members!H59</f>
        <v>0</v>
      </c>
    </row>
    <row r="61" spans="1:9" x14ac:dyDescent="0.3">
      <c r="A61">
        <f t="shared" si="0"/>
        <v>58</v>
      </c>
      <c r="B61" t="str">
        <f>IF(OR(Members!E60=0,Members!E60=""),"n/a",Members!E60)</f>
        <v>n/a</v>
      </c>
      <c r="C61" t="str">
        <f>IF(OR(Members!F60=0,Members!F60=""),"n/a",Members!F60)</f>
        <v>n/a</v>
      </c>
      <c r="D61" t="str">
        <f>IF(OR(Members!L60=0,Members!L60=""),"n/a",Members!L60)</f>
        <v>n/a</v>
      </c>
      <c r="E61" s="96"/>
      <c r="F61" s="49">
        <f>Members!N60</f>
        <v>0</v>
      </c>
      <c r="G61" s="49" t="str">
        <f>IF(OR(LEFT(Members!J60,5)="SE3 0",LEFT(Members!J60,5)="SE3 O"),"Yes",IF(OR(Members!J60=" ",Members!J60=0),"n/k","No"))</f>
        <v>n/k</v>
      </c>
      <c r="H61" s="49"/>
      <c r="I61">
        <f>Members!H60</f>
        <v>0</v>
      </c>
    </row>
    <row r="62" spans="1:9" x14ac:dyDescent="0.3">
      <c r="A62">
        <f t="shared" si="0"/>
        <v>59</v>
      </c>
      <c r="B62" t="str">
        <f>IF(OR(Members!E61=0,Members!E61=""),"n/a",Members!E61)</f>
        <v>n/a</v>
      </c>
      <c r="C62" t="str">
        <f>IF(OR(Members!F61=0,Members!F61=""),"n/a",Members!F61)</f>
        <v>n/a</v>
      </c>
      <c r="D62" t="str">
        <f>IF(OR(Members!L61=0,Members!L61=""),"n/a",Members!L61)</f>
        <v>n/a</v>
      </c>
      <c r="E62" s="96"/>
      <c r="F62" s="49">
        <f>Members!N61</f>
        <v>0</v>
      </c>
      <c r="G62" s="49" t="str">
        <f>IF(OR(LEFT(Members!J61,5)="SE3 0",LEFT(Members!J61,5)="SE3 O"),"Yes",IF(OR(Members!J61=" ",Members!J61=0),"n/k","No"))</f>
        <v>n/k</v>
      </c>
      <c r="H62" s="49"/>
      <c r="I62">
        <f>Members!H61</f>
        <v>0</v>
      </c>
    </row>
    <row r="63" spans="1:9" x14ac:dyDescent="0.3">
      <c r="A63">
        <f t="shared" si="0"/>
        <v>60</v>
      </c>
      <c r="B63" t="str">
        <f>IF(OR(Members!E62=0,Members!E62=""),"n/a",Members!E62)</f>
        <v>n/a</v>
      </c>
      <c r="C63" t="str">
        <f>IF(OR(Members!F62=0,Members!F62=""),"n/a",Members!F62)</f>
        <v>n/a</v>
      </c>
      <c r="D63" t="str">
        <f>IF(OR(Members!L62=0,Members!L62=""),"n/a",Members!L62)</f>
        <v>n/a</v>
      </c>
      <c r="E63" s="96"/>
      <c r="F63" s="49">
        <f>Members!N62</f>
        <v>0</v>
      </c>
      <c r="G63" s="49" t="str">
        <f>IF(OR(LEFT(Members!J62,5)="SE3 0",LEFT(Members!J62,5)="SE3 O"),"Yes",IF(OR(Members!J62=" ",Members!J62=0),"n/k","No"))</f>
        <v>n/k</v>
      </c>
      <c r="H63" s="49"/>
      <c r="I63">
        <f>Members!H62</f>
        <v>0</v>
      </c>
    </row>
    <row r="64" spans="1:9" x14ac:dyDescent="0.3">
      <c r="A64">
        <f t="shared" si="0"/>
        <v>61</v>
      </c>
      <c r="B64" t="str">
        <f>IF(OR(Members!E63=0,Members!E63=""),"n/a",Members!E63)</f>
        <v>n/a</v>
      </c>
      <c r="C64" t="str">
        <f>IF(OR(Members!F63=0,Members!F63=""),"n/a",Members!F63)</f>
        <v>n/a</v>
      </c>
      <c r="D64" t="str">
        <f>IF(OR(Members!L63=0,Members!L63=""),"n/a",Members!L63)</f>
        <v>n/a</v>
      </c>
      <c r="E64" s="96"/>
      <c r="F64" s="49">
        <f>Members!N63</f>
        <v>0</v>
      </c>
      <c r="G64" s="49" t="str">
        <f>IF(OR(LEFT(Members!J63,5)="SE3 0",LEFT(Members!J63,5)="SE3 O"),"Yes",IF(OR(Members!J63=" ",Members!J63=0),"n/k","No"))</f>
        <v>n/k</v>
      </c>
      <c r="H64" s="49"/>
      <c r="I64">
        <f>Members!H63</f>
        <v>0</v>
      </c>
    </row>
    <row r="65" spans="1:9" x14ac:dyDescent="0.3">
      <c r="A65">
        <f t="shared" si="0"/>
        <v>62</v>
      </c>
      <c r="B65" t="str">
        <f>IF(OR(Members!E64=0,Members!E64=""),"n/a",Members!E64)</f>
        <v>n/a</v>
      </c>
      <c r="C65" t="str">
        <f>IF(OR(Members!F64=0,Members!F64=""),"n/a",Members!F64)</f>
        <v>n/a</v>
      </c>
      <c r="D65" t="str">
        <f>IF(OR(Members!L64=0,Members!L64=""),"n/a",Members!L64)</f>
        <v>n/a</v>
      </c>
      <c r="E65" s="96"/>
      <c r="F65" s="49">
        <f>Members!N64</f>
        <v>0</v>
      </c>
      <c r="G65" s="49" t="str">
        <f>IF(OR(LEFT(Members!J64,5)="SE3 0",LEFT(Members!J64,5)="SE3 O"),"Yes",IF(OR(Members!J64=" ",Members!J64=0),"n/k","No"))</f>
        <v>n/k</v>
      </c>
      <c r="H65" s="49"/>
      <c r="I65">
        <f>Members!H64</f>
        <v>0</v>
      </c>
    </row>
    <row r="66" spans="1:9" x14ac:dyDescent="0.3">
      <c r="A66">
        <f t="shared" si="0"/>
        <v>63</v>
      </c>
      <c r="B66" t="str">
        <f>IF(OR(Members!E65=0,Members!E65=""),"n/a",Members!E65)</f>
        <v>n/a</v>
      </c>
      <c r="C66" t="str">
        <f>IF(OR(Members!F65=0,Members!F65=""),"n/a",Members!F65)</f>
        <v>n/a</v>
      </c>
      <c r="D66" t="str">
        <f>IF(OR(Members!L65=0,Members!L65=""),"n/a",Members!L65)</f>
        <v>n/a</v>
      </c>
      <c r="E66" s="96"/>
      <c r="F66" s="49">
        <f>Members!N65</f>
        <v>0</v>
      </c>
      <c r="G66" s="49" t="str">
        <f>IF(OR(LEFT(Members!J65,5)="SE3 0",LEFT(Members!J65,5)="SE3 O"),"Yes",IF(OR(Members!J65=" ",Members!J65=0),"n/k","No"))</f>
        <v>n/k</v>
      </c>
      <c r="H66" s="49"/>
      <c r="I66">
        <f>Members!H65</f>
        <v>0</v>
      </c>
    </row>
    <row r="67" spans="1:9" x14ac:dyDescent="0.3">
      <c r="A67">
        <f t="shared" si="0"/>
        <v>64</v>
      </c>
      <c r="B67" t="str">
        <f>IF(OR(Members!E66=0,Members!E66=""),"n/a",Members!E66)</f>
        <v>n/a</v>
      </c>
      <c r="C67" t="str">
        <f>IF(OR(Members!F66=0,Members!F66=""),"n/a",Members!F66)</f>
        <v>n/a</v>
      </c>
      <c r="D67" t="str">
        <f>IF(OR(Members!L66=0,Members!L66=""),"n/a",Members!L66)</f>
        <v>n/a</v>
      </c>
      <c r="E67" s="96"/>
      <c r="F67" s="49">
        <f>Members!N66</f>
        <v>0</v>
      </c>
      <c r="G67" s="49" t="str">
        <f>IF(OR(LEFT(Members!J66,5)="SE3 0",LEFT(Members!J66,5)="SE3 O"),"Yes",IF(OR(Members!J66=" ",Members!J66=0),"n/k","No"))</f>
        <v>n/k</v>
      </c>
      <c r="H67" s="49"/>
      <c r="I67">
        <f>Members!H66</f>
        <v>0</v>
      </c>
    </row>
    <row r="68" spans="1:9" x14ac:dyDescent="0.3">
      <c r="A68">
        <f t="shared" si="0"/>
        <v>65</v>
      </c>
      <c r="B68" t="str">
        <f>IF(OR(Members!E67=0,Members!E67=""),"n/a",Members!E67)</f>
        <v>n/a</v>
      </c>
      <c r="C68" t="str">
        <f>IF(OR(Members!F67=0,Members!F67=""),"n/a",Members!F67)</f>
        <v>n/a</v>
      </c>
      <c r="D68" t="str">
        <f>IF(OR(Members!L67=0,Members!L67=""),"n/a",Members!L67)</f>
        <v>n/a</v>
      </c>
      <c r="E68" s="96"/>
      <c r="F68" s="49">
        <f>Members!N67</f>
        <v>0</v>
      </c>
      <c r="G68" s="49" t="str">
        <f>IF(OR(LEFT(Members!J67,5)="SE3 0",LEFT(Members!J67,5)="SE3 O"),"Yes",IF(OR(Members!J67=" ",Members!J67=0),"n/k","No"))</f>
        <v>n/k</v>
      </c>
      <c r="H68" s="49"/>
      <c r="I68">
        <f>Members!H67</f>
        <v>0</v>
      </c>
    </row>
    <row r="69" spans="1:9" x14ac:dyDescent="0.3">
      <c r="A69">
        <f t="shared" si="0"/>
        <v>66</v>
      </c>
      <c r="B69" t="str">
        <f>IF(OR(Members!E68=0,Members!E68=""),"n/a",Members!E68)</f>
        <v>n/a</v>
      </c>
      <c r="C69" t="str">
        <f>IF(OR(Members!F68=0,Members!F68=""),"n/a",Members!F68)</f>
        <v>n/a</v>
      </c>
      <c r="D69" t="str">
        <f>IF(OR(Members!L68=0,Members!L68=""),"n/a",Members!L68)</f>
        <v>n/a</v>
      </c>
      <c r="E69" s="96"/>
      <c r="F69" s="49">
        <f>Members!N68</f>
        <v>0</v>
      </c>
      <c r="G69" s="49" t="str">
        <f>IF(OR(LEFT(Members!J68,5)="SE3 0",LEFT(Members!J68,5)="SE3 O"),"Yes",IF(OR(Members!J68=" ",Members!J68=0),"n/k","No"))</f>
        <v>n/k</v>
      </c>
      <c r="H69" s="49"/>
      <c r="I69">
        <f>Members!H68</f>
        <v>0</v>
      </c>
    </row>
    <row r="70" spans="1:9" x14ac:dyDescent="0.3">
      <c r="A70">
        <f t="shared" ref="A70:A133" si="1">SUM(1+A69)</f>
        <v>67</v>
      </c>
      <c r="B70" t="str">
        <f>IF(OR(Members!E69=0,Members!E69=""),"n/a",Members!E69)</f>
        <v>n/a</v>
      </c>
      <c r="C70" t="str">
        <f>IF(OR(Members!F69=0,Members!F69=""),"n/a",Members!F69)</f>
        <v>n/a</v>
      </c>
      <c r="D70" t="str">
        <f>IF(OR(Members!L69=0,Members!L69=""),"n/a",Members!L69)</f>
        <v>n/a</v>
      </c>
      <c r="E70" s="96"/>
      <c r="F70" s="49">
        <f>Members!N69</f>
        <v>0</v>
      </c>
      <c r="G70" s="49" t="str">
        <f>IF(OR(LEFT(Members!J69,5)="SE3 0",LEFT(Members!J69,5)="SE3 O"),"Yes",IF(OR(Members!J69=" ",Members!J69=0),"n/k","No"))</f>
        <v>n/k</v>
      </c>
      <c r="H70" s="49"/>
      <c r="I70">
        <f>Members!H69</f>
        <v>0</v>
      </c>
    </row>
    <row r="71" spans="1:9" x14ac:dyDescent="0.3">
      <c r="A71">
        <f t="shared" si="1"/>
        <v>68</v>
      </c>
      <c r="B71" t="str">
        <f>IF(OR(Members!E70=0,Members!E70=""),"n/a",Members!E70)</f>
        <v>n/a</v>
      </c>
      <c r="C71" t="str">
        <f>IF(OR(Members!F70=0,Members!F70=""),"n/a",Members!F70)</f>
        <v>n/a</v>
      </c>
      <c r="D71" t="str">
        <f>IF(OR(Members!L70=0,Members!L70=""),"n/a",Members!L70)</f>
        <v>n/a</v>
      </c>
      <c r="E71" s="96"/>
      <c r="F71" s="49">
        <f>Members!N70</f>
        <v>0</v>
      </c>
      <c r="G71" s="49" t="str">
        <f>IF(OR(LEFT(Members!J70,5)="SE3 0",LEFT(Members!J70,5)="SE3 O"),"Yes",IF(OR(Members!J70=" ",Members!J70=0),"n/k","No"))</f>
        <v>n/k</v>
      </c>
      <c r="H71" s="49"/>
      <c r="I71">
        <f>Members!H70</f>
        <v>0</v>
      </c>
    </row>
    <row r="72" spans="1:9" x14ac:dyDescent="0.3">
      <c r="A72">
        <f t="shared" si="1"/>
        <v>69</v>
      </c>
      <c r="B72" t="str">
        <f>IF(OR(Members!E71=0,Members!E71=""),"n/a",Members!E71)</f>
        <v>n/a</v>
      </c>
      <c r="C72" t="str">
        <f>IF(OR(Members!F71=0,Members!F71=""),"n/a",Members!F71)</f>
        <v>n/a</v>
      </c>
      <c r="D72" t="str">
        <f>IF(OR(Members!L71=0,Members!L71=""),"n/a",Members!L71)</f>
        <v>n/a</v>
      </c>
      <c r="E72" s="96"/>
      <c r="F72" s="49">
        <f>Members!N71</f>
        <v>0</v>
      </c>
      <c r="G72" s="49" t="str">
        <f>IF(OR(LEFT(Members!J71,5)="SE3 0",LEFT(Members!J71,5)="SE3 O"),"Yes",IF(OR(Members!J71=" ",Members!J71=0),"n/k","No"))</f>
        <v>n/k</v>
      </c>
      <c r="H72" s="49"/>
      <c r="I72">
        <f>Members!H71</f>
        <v>0</v>
      </c>
    </row>
    <row r="73" spans="1:9" x14ac:dyDescent="0.3">
      <c r="A73">
        <f t="shared" si="1"/>
        <v>70</v>
      </c>
      <c r="B73" t="str">
        <f>IF(OR(Members!E72=0,Members!E72=""),"n/a",Members!E72)</f>
        <v>n/a</v>
      </c>
      <c r="C73" t="str">
        <f>IF(OR(Members!F72=0,Members!F72=""),"n/a",Members!F72)</f>
        <v>n/a</v>
      </c>
      <c r="D73" t="str">
        <f>IF(OR(Members!L72=0,Members!L72=""),"n/a",Members!L72)</f>
        <v>n/a</v>
      </c>
      <c r="E73" s="96"/>
      <c r="F73" s="49">
        <f>Members!N72</f>
        <v>0</v>
      </c>
      <c r="G73" s="49" t="str">
        <f>IF(OR(LEFT(Members!J72,5)="SE3 0",LEFT(Members!J72,5)="SE3 O"),"Yes",IF(OR(Members!J72=" ",Members!J72=0),"n/k","No"))</f>
        <v>n/k</v>
      </c>
      <c r="H73" s="49"/>
      <c r="I73">
        <f>Members!H72</f>
        <v>0</v>
      </c>
    </row>
    <row r="74" spans="1:9" x14ac:dyDescent="0.3">
      <c r="A74">
        <f t="shared" si="1"/>
        <v>71</v>
      </c>
      <c r="B74" t="str">
        <f>IF(OR(Members!E73=0,Members!E73=""),"n/a",Members!E73)</f>
        <v>n/a</v>
      </c>
      <c r="C74" t="str">
        <f>IF(OR(Members!F73=0,Members!F73=""),"n/a",Members!F73)</f>
        <v>n/a</v>
      </c>
      <c r="D74" t="str">
        <f>IF(OR(Members!L73=0,Members!L73=""),"n/a",Members!L73)</f>
        <v>n/a</v>
      </c>
      <c r="E74" s="96"/>
      <c r="F74" s="49">
        <f>Members!N73</f>
        <v>0</v>
      </c>
      <c r="G74" s="49" t="str">
        <f>IF(OR(LEFT(Members!J73,5)="SE3 0",LEFT(Members!J73,5)="SE3 O"),"Yes",IF(OR(Members!J73=" ",Members!J73=0),"n/k","No"))</f>
        <v>n/k</v>
      </c>
      <c r="H74" s="49"/>
      <c r="I74">
        <f>Members!H73</f>
        <v>0</v>
      </c>
    </row>
    <row r="75" spans="1:9" x14ac:dyDescent="0.3">
      <c r="A75">
        <f t="shared" si="1"/>
        <v>72</v>
      </c>
      <c r="B75" t="str">
        <f>IF(OR(Members!E74=0,Members!E74=""),"n/a",Members!E74)</f>
        <v>n/a</v>
      </c>
      <c r="C75" t="str">
        <f>IF(OR(Members!F74=0,Members!F74=""),"n/a",Members!F74)</f>
        <v>n/a</v>
      </c>
      <c r="D75" t="str">
        <f>IF(OR(Members!L74=0,Members!L74=""),"n/a",Members!L74)</f>
        <v>n/a</v>
      </c>
      <c r="E75" s="96"/>
      <c r="F75" s="49">
        <f>Members!N74</f>
        <v>0</v>
      </c>
      <c r="G75" s="49" t="str">
        <f>IF(OR(LEFT(Members!J74,5)="SE3 0",LEFT(Members!J74,5)="SE3 O"),"Yes",IF(OR(Members!J74=" ",Members!J74=0),"n/k","No"))</f>
        <v>n/k</v>
      </c>
      <c r="H75" s="49"/>
      <c r="I75">
        <f>Members!H74</f>
        <v>0</v>
      </c>
    </row>
    <row r="76" spans="1:9" x14ac:dyDescent="0.3">
      <c r="A76">
        <f t="shared" si="1"/>
        <v>73</v>
      </c>
      <c r="B76" t="str">
        <f>IF(OR(Members!E75=0,Members!E75=""),"n/a",Members!E75)</f>
        <v>n/a</v>
      </c>
      <c r="C76" t="str">
        <f>IF(OR(Members!F75=0,Members!F75=""),"n/a",Members!F75)</f>
        <v>n/a</v>
      </c>
      <c r="D76" t="str">
        <f>IF(OR(Members!L75=0,Members!L75=""),"n/a",Members!L75)</f>
        <v>n/a</v>
      </c>
      <c r="E76" s="96"/>
      <c r="F76" s="49">
        <f>Members!N75</f>
        <v>0</v>
      </c>
      <c r="G76" s="49" t="str">
        <f>IF(OR(LEFT(Members!J75,5)="SE3 0",LEFT(Members!J75,5)="SE3 O"),"Yes",IF(OR(Members!J75=" ",Members!J75=0),"n/k","No"))</f>
        <v>n/k</v>
      </c>
      <c r="H76" s="49"/>
      <c r="I76">
        <f>Members!H75</f>
        <v>0</v>
      </c>
    </row>
    <row r="77" spans="1:9" x14ac:dyDescent="0.3">
      <c r="A77">
        <f t="shared" si="1"/>
        <v>74</v>
      </c>
      <c r="B77" t="str">
        <f>IF(OR(Members!E76=0,Members!E76=""),"n/a",Members!E76)</f>
        <v>n/a</v>
      </c>
      <c r="C77" t="str">
        <f>IF(OR(Members!F76=0,Members!F76=""),"n/a",Members!F76)</f>
        <v>n/a</v>
      </c>
      <c r="D77" t="str">
        <f>IF(OR(Members!L76=0,Members!L76=""),"n/a",Members!L76)</f>
        <v>n/a</v>
      </c>
      <c r="E77" s="96"/>
      <c r="F77" s="49">
        <f>Members!N76</f>
        <v>0</v>
      </c>
      <c r="G77" s="49" t="str">
        <f>IF(OR(LEFT(Members!J76,5)="SE3 0",LEFT(Members!J76,5)="SE3 O"),"Yes",IF(OR(Members!J76=" ",Members!J76=0),"n/k","No"))</f>
        <v>n/k</v>
      </c>
      <c r="H77" s="49"/>
      <c r="I77">
        <f>Members!H76</f>
        <v>0</v>
      </c>
    </row>
    <row r="78" spans="1:9" x14ac:dyDescent="0.3">
      <c r="A78">
        <f t="shared" si="1"/>
        <v>75</v>
      </c>
      <c r="B78" t="str">
        <f>IF(OR(Members!E77=0,Members!E77=""),"n/a",Members!E77)</f>
        <v>n/a</v>
      </c>
      <c r="C78" t="str">
        <f>IF(OR(Members!F77=0,Members!F77=""),"n/a",Members!F77)</f>
        <v>n/a</v>
      </c>
      <c r="D78" t="str">
        <f>IF(OR(Members!L77=0,Members!L77=""),"n/a",Members!L77)</f>
        <v>n/a</v>
      </c>
      <c r="E78" s="96"/>
      <c r="F78" s="49">
        <f>Members!N77</f>
        <v>0</v>
      </c>
      <c r="G78" s="49" t="str">
        <f>IF(OR(LEFT(Members!J77,5)="SE3 0",LEFT(Members!J77,5)="SE3 O"),"Yes",IF(OR(Members!J77=" ",Members!J77=0),"n/k","No"))</f>
        <v>n/k</v>
      </c>
      <c r="H78" s="49"/>
      <c r="I78">
        <f>Members!H77</f>
        <v>0</v>
      </c>
    </row>
    <row r="79" spans="1:9" x14ac:dyDescent="0.3">
      <c r="A79">
        <f t="shared" si="1"/>
        <v>76</v>
      </c>
      <c r="B79" t="str">
        <f>IF(OR(Members!E78=0,Members!E78=""),"n/a",Members!E78)</f>
        <v>n/a</v>
      </c>
      <c r="C79" t="str">
        <f>IF(OR(Members!F78=0,Members!F78=""),"n/a",Members!F78)</f>
        <v>n/a</v>
      </c>
      <c r="D79" t="str">
        <f>IF(OR(Members!L78=0,Members!L78=""),"n/a",Members!L78)</f>
        <v>n/a</v>
      </c>
      <c r="E79" s="96"/>
      <c r="F79" s="49">
        <f>Members!N78</f>
        <v>0</v>
      </c>
      <c r="G79" s="49" t="str">
        <f>IF(OR(LEFT(Members!J78,5)="SE3 0",LEFT(Members!J78,5)="SE3 O"),"Yes",IF(OR(Members!J78=" ",Members!J78=0),"n/k","No"))</f>
        <v>n/k</v>
      </c>
      <c r="H79" s="49"/>
      <c r="I79">
        <f>Members!H78</f>
        <v>0</v>
      </c>
    </row>
    <row r="80" spans="1:9" x14ac:dyDescent="0.3">
      <c r="A80">
        <f t="shared" si="1"/>
        <v>77</v>
      </c>
      <c r="B80" t="str">
        <f>IF(OR(Members!E79=0,Members!E79=""),"n/a",Members!E79)</f>
        <v>n/a</v>
      </c>
      <c r="C80" t="str">
        <f>IF(OR(Members!F79=0,Members!F79=""),"n/a",Members!F79)</f>
        <v>n/a</v>
      </c>
      <c r="D80" t="str">
        <f>IF(OR(Members!L79=0,Members!L79=""),"n/a",Members!L79)</f>
        <v>n/a</v>
      </c>
      <c r="E80" s="96"/>
      <c r="F80" s="49">
        <f>Members!N79</f>
        <v>0</v>
      </c>
      <c r="G80" s="49" t="str">
        <f>IF(OR(LEFT(Members!J79,5)="SE3 0",LEFT(Members!J79,5)="SE3 O"),"Yes",IF(OR(Members!J79=" ",Members!J79=0),"n/k","No"))</f>
        <v>n/k</v>
      </c>
      <c r="H80" s="49"/>
      <c r="I80">
        <f>Members!H79</f>
        <v>0</v>
      </c>
    </row>
    <row r="81" spans="1:9" x14ac:dyDescent="0.3">
      <c r="A81">
        <f t="shared" si="1"/>
        <v>78</v>
      </c>
      <c r="B81" t="str">
        <f>IF(OR(Members!E80=0,Members!E80=""),"n/a",Members!E80)</f>
        <v>n/a</v>
      </c>
      <c r="C81" t="str">
        <f>IF(OR(Members!F80=0,Members!F80=""),"n/a",Members!F80)</f>
        <v>n/a</v>
      </c>
      <c r="D81" t="str">
        <f>IF(OR(Members!L80=0,Members!L80=""),"n/a",Members!L80)</f>
        <v>n/a</v>
      </c>
      <c r="E81" s="96"/>
      <c r="F81" s="49">
        <f>Members!N80</f>
        <v>0</v>
      </c>
      <c r="G81" s="49" t="str">
        <f>IF(OR(LEFT(Members!J80,5)="SE3 0",LEFT(Members!J80,5)="SE3 O"),"Yes",IF(OR(Members!J80=" ",Members!J80=0),"n/k","No"))</f>
        <v>n/k</v>
      </c>
      <c r="H81" s="49"/>
      <c r="I81">
        <f>Members!H80</f>
        <v>0</v>
      </c>
    </row>
    <row r="82" spans="1:9" hidden="1" x14ac:dyDescent="0.3">
      <c r="A82">
        <f t="shared" si="1"/>
        <v>79</v>
      </c>
      <c r="B82" t="str">
        <f>IF(OR(Members!E81=0,Members!E81=""),"n/a",Members!E81)</f>
        <v>n/a</v>
      </c>
      <c r="C82" t="str">
        <f>IF(OR(Members!F81=0,Members!F81=""),"n/a",Members!F81)</f>
        <v>n/a</v>
      </c>
      <c r="D82" t="str">
        <f>IF(OR(Members!L81=0,Members!L81=""),"n/a",Members!L81)</f>
        <v>n/a</v>
      </c>
      <c r="E82" s="96"/>
      <c r="F82" s="49">
        <f>Members!N81</f>
        <v>0</v>
      </c>
      <c r="G82" s="49" t="str">
        <f>IF(OR(LEFT(Members!J81,5)="SE3 0",LEFT(Members!J81,5)="SE3 O"),"Yes",IF(OR(Members!J81=" ",Members!J81=0),"n/k","No"))</f>
        <v>n/k</v>
      </c>
      <c r="H82" s="49"/>
      <c r="I82">
        <f>Members!H81</f>
        <v>0</v>
      </c>
    </row>
    <row r="83" spans="1:9" x14ac:dyDescent="0.3">
      <c r="A83">
        <f t="shared" si="1"/>
        <v>80</v>
      </c>
      <c r="B83" t="str">
        <f>IF(OR(Members!E82=0,Members!E82=""),"n/a",Members!E82)</f>
        <v>n/a</v>
      </c>
      <c r="C83" t="str">
        <f>IF(OR(Members!F82=0,Members!F82=""),"n/a",Members!F82)</f>
        <v>n/a</v>
      </c>
      <c r="D83" t="str">
        <f>IF(OR(Members!L82=0,Members!L82=""),"n/a",Members!L82)</f>
        <v>n/a</v>
      </c>
      <c r="E83" s="96"/>
      <c r="F83" s="49">
        <f>Members!N82</f>
        <v>0</v>
      </c>
      <c r="G83" s="49" t="str">
        <f>IF(OR(LEFT(Members!J82,5)="SE3 0",LEFT(Members!J82,5)="SE3 O"),"Yes",IF(OR(Members!J82=" ",Members!J82=0),"n/k","No"))</f>
        <v>n/k</v>
      </c>
      <c r="H83" s="49"/>
      <c r="I83">
        <f>Members!H82</f>
        <v>0</v>
      </c>
    </row>
    <row r="84" spans="1:9" x14ac:dyDescent="0.3">
      <c r="A84">
        <f t="shared" si="1"/>
        <v>81</v>
      </c>
      <c r="B84" t="str">
        <f>IF(OR(Members!E83=0,Members!E83=""),"n/a",Members!E83)</f>
        <v>n/a</v>
      </c>
      <c r="C84" t="str">
        <f>IF(OR(Members!F83=0,Members!F83=""),"n/a",Members!F83)</f>
        <v>n/a</v>
      </c>
      <c r="D84" t="str">
        <f>IF(OR(Members!L83=0,Members!L83=""),"n/a",Members!L83)</f>
        <v>n/a</v>
      </c>
      <c r="E84" s="96"/>
      <c r="F84" s="49">
        <f>Members!N83</f>
        <v>0</v>
      </c>
      <c r="G84" s="49" t="str">
        <f>IF(OR(LEFT(Members!J83,5)="SE3 0",LEFT(Members!J83,5)="SE3 O"),"Yes",IF(OR(Members!J83=" ",Members!J83=0),"n/k","No"))</f>
        <v>n/k</v>
      </c>
      <c r="H84" s="49"/>
      <c r="I84">
        <f>Members!H83</f>
        <v>0</v>
      </c>
    </row>
    <row r="85" spans="1:9" x14ac:dyDescent="0.3">
      <c r="A85">
        <f t="shared" si="1"/>
        <v>82</v>
      </c>
      <c r="B85" t="str">
        <f>IF(OR(Members!E84=0,Members!E84=""),"n/a",Members!E84)</f>
        <v>n/a</v>
      </c>
      <c r="C85" t="str">
        <f>IF(OR(Members!F84=0,Members!F84=""),"n/a",Members!F84)</f>
        <v>n/a</v>
      </c>
      <c r="D85" t="str">
        <f>IF(OR(Members!L84=0,Members!L84=""),"n/a",Members!L84)</f>
        <v>n/a</v>
      </c>
      <c r="E85" s="96"/>
      <c r="F85" s="49">
        <f>Members!N84</f>
        <v>0</v>
      </c>
      <c r="G85" s="49" t="str">
        <f>IF(OR(LEFT(Members!J84,5)="SE3 0",LEFT(Members!J84,5)="SE3 O"),"Yes",IF(OR(Members!J84=" ",Members!J84=0),"n/k","No"))</f>
        <v>n/k</v>
      </c>
      <c r="H85" s="49"/>
      <c r="I85">
        <f>Members!H84</f>
        <v>0</v>
      </c>
    </row>
    <row r="86" spans="1:9" x14ac:dyDescent="0.3">
      <c r="A86">
        <f t="shared" si="1"/>
        <v>83</v>
      </c>
      <c r="B86" t="str">
        <f>IF(OR(Members!E85=0,Members!E85=""),"n/a",Members!E85)</f>
        <v>n/a</v>
      </c>
      <c r="C86" t="str">
        <f>IF(OR(Members!F85=0,Members!F85=""),"n/a",Members!F85)</f>
        <v>n/a</v>
      </c>
      <c r="D86" t="str">
        <f>IF(OR(Members!L85=0,Members!L85=""),"n/a",Members!L85)</f>
        <v>n/a</v>
      </c>
      <c r="E86" s="96"/>
      <c r="F86" s="49">
        <f>Members!N85</f>
        <v>0</v>
      </c>
      <c r="G86" s="49" t="str">
        <f>IF(OR(LEFT(Members!J85,5)="SE3 0",LEFT(Members!J85,5)="SE3 O"),"Yes",IF(OR(Members!J85=" ",Members!J85=0),"n/k","No"))</f>
        <v>n/k</v>
      </c>
      <c r="H86" s="49"/>
      <c r="I86">
        <f>Members!H85</f>
        <v>0</v>
      </c>
    </row>
    <row r="87" spans="1:9" x14ac:dyDescent="0.3">
      <c r="A87">
        <f t="shared" si="1"/>
        <v>84</v>
      </c>
      <c r="B87" t="str">
        <f>IF(OR(Members!E86=0,Members!E86=""),"n/a",Members!E86)</f>
        <v>n/a</v>
      </c>
      <c r="C87" t="str">
        <f>IF(OR(Members!F86=0,Members!F86=""),"n/a",Members!F86)</f>
        <v>n/a</v>
      </c>
      <c r="D87" t="str">
        <f>IF(OR(Members!L86=0,Members!L86=""),"n/a",Members!L86)</f>
        <v>n/a</v>
      </c>
      <c r="E87" s="96"/>
      <c r="F87" s="49">
        <f>Members!N86</f>
        <v>0</v>
      </c>
      <c r="G87" s="49" t="str">
        <f>IF(OR(LEFT(Members!J86,5)="SE3 0",LEFT(Members!J86,5)="SE3 O"),"Yes",IF(OR(Members!J86=" ",Members!J86=0),"n/k","No"))</f>
        <v>n/k</v>
      </c>
      <c r="H87" s="49"/>
      <c r="I87">
        <f>Members!H86</f>
        <v>0</v>
      </c>
    </row>
    <row r="88" spans="1:9" x14ac:dyDescent="0.3">
      <c r="A88">
        <f t="shared" si="1"/>
        <v>85</v>
      </c>
      <c r="B88" t="str">
        <f>IF(OR(Members!E87=0,Members!E87=""),"n/a",Members!E87)</f>
        <v>n/a</v>
      </c>
      <c r="C88" t="str">
        <f>IF(OR(Members!F87=0,Members!F87=""),"n/a",Members!F87)</f>
        <v>n/a</v>
      </c>
      <c r="D88" t="str">
        <f>IF(OR(Members!L87=0,Members!L87=""),"n/a",Members!L87)</f>
        <v>n/a</v>
      </c>
      <c r="E88" s="96"/>
      <c r="F88" s="49">
        <f>Members!N87</f>
        <v>0</v>
      </c>
      <c r="G88" s="49" t="str">
        <f>IF(OR(LEFT(Members!J87,5)="SE3 0",LEFT(Members!J87,5)="SE3 O"),"Yes",IF(OR(Members!J87=" ",Members!J87=0),"n/k","No"))</f>
        <v>n/k</v>
      </c>
      <c r="H88" s="49"/>
      <c r="I88">
        <f>Members!H87</f>
        <v>0</v>
      </c>
    </row>
    <row r="89" spans="1:9" hidden="1" x14ac:dyDescent="0.3">
      <c r="A89">
        <f t="shared" si="1"/>
        <v>86</v>
      </c>
      <c r="B89" t="str">
        <f>IF(OR(Members!E88=0,Members!E88=""),"n/a",Members!E88)</f>
        <v>n/a</v>
      </c>
      <c r="C89" t="str">
        <f>IF(OR(Members!F88=0,Members!F88=""),"n/a",Members!F88)</f>
        <v>n/a</v>
      </c>
      <c r="D89" t="str">
        <f>IF(OR(Members!L88=0,Members!L88=""),"n/a",Members!L88)</f>
        <v>n/a</v>
      </c>
      <c r="E89" s="96"/>
      <c r="F89" s="49">
        <f>Members!N88</f>
        <v>0</v>
      </c>
      <c r="G89" s="49" t="str">
        <f>IF(OR(LEFT(Members!J88,5)="SE3 0",LEFT(Members!J88,5)="SE3 O"),"Yes",IF(OR(Members!J88=" ",Members!J88=0),"n/k","No"))</f>
        <v>n/k</v>
      </c>
      <c r="H89" s="49"/>
      <c r="I89">
        <f>Members!H88</f>
        <v>0</v>
      </c>
    </row>
    <row r="90" spans="1:9" x14ac:dyDescent="0.3">
      <c r="A90">
        <f t="shared" si="1"/>
        <v>87</v>
      </c>
      <c r="B90" t="str">
        <f>IF(OR(Members!E89=0,Members!E89=""),"n/a",Members!E89)</f>
        <v>n/a</v>
      </c>
      <c r="C90" t="str">
        <f>IF(OR(Members!F89=0,Members!F89=""),"n/a",Members!F89)</f>
        <v>n/a</v>
      </c>
      <c r="D90" t="str">
        <f>IF(OR(Members!L89=0,Members!L89=""),"n/a",Members!L89)</f>
        <v>n/a</v>
      </c>
      <c r="E90" s="96"/>
      <c r="F90" s="49">
        <f>Members!N89</f>
        <v>0</v>
      </c>
      <c r="G90" s="49" t="str">
        <f>IF(OR(LEFT(Members!J89,5)="SE3 0",LEFT(Members!J89,5)="SE3 O"),"Yes",IF(OR(Members!J89=" ",Members!J89=0),"n/k","No"))</f>
        <v>n/k</v>
      </c>
      <c r="H90" s="49"/>
      <c r="I90">
        <f>Members!H89</f>
        <v>0</v>
      </c>
    </row>
    <row r="91" spans="1:9" x14ac:dyDescent="0.3">
      <c r="A91">
        <f t="shared" si="1"/>
        <v>88</v>
      </c>
      <c r="B91" t="str">
        <f>IF(OR(Members!E90=0,Members!E90=""),"n/a",Members!E90)</f>
        <v>n/a</v>
      </c>
      <c r="C91" t="str">
        <f>IF(OR(Members!F90=0,Members!F90=""),"n/a",Members!F90)</f>
        <v>n/a</v>
      </c>
      <c r="D91" t="str">
        <f>IF(OR(Members!L90=0,Members!L90=""),"n/a",Members!L90)</f>
        <v>n/a</v>
      </c>
      <c r="E91" s="96"/>
      <c r="F91" s="49">
        <f>Members!N90</f>
        <v>0</v>
      </c>
      <c r="G91" s="49" t="str">
        <f>IF(OR(LEFT(Members!J90,5)="SE3 0",LEFT(Members!J90,5)="SE3 O"),"Yes",IF(OR(Members!J90=" ",Members!J90=0),"n/k","No"))</f>
        <v>n/k</v>
      </c>
      <c r="H91" s="49"/>
      <c r="I91">
        <f>Members!H90</f>
        <v>0</v>
      </c>
    </row>
    <row r="92" spans="1:9" hidden="1" x14ac:dyDescent="0.3">
      <c r="A92">
        <f t="shared" si="1"/>
        <v>89</v>
      </c>
      <c r="B92" t="str">
        <f>IF(OR(Members!E91=0,Members!E91=""),"n/a",Members!E91)</f>
        <v>n/a</v>
      </c>
      <c r="C92" t="str">
        <f>IF(OR(Members!F91=0,Members!F91=""),"n/a",Members!F91)</f>
        <v>n/a</v>
      </c>
      <c r="D92" t="str">
        <f>IF(OR(Members!L91=0,Members!L91=""),"n/a",Members!L91)</f>
        <v>n/a</v>
      </c>
      <c r="E92" s="96"/>
      <c r="F92" s="49">
        <f>Members!N91</f>
        <v>0</v>
      </c>
      <c r="G92" s="49" t="str">
        <f>IF(OR(LEFT(Members!J91,5)="SE3 0",LEFT(Members!J91,5)="SE3 O"),"Yes",IF(OR(Members!J91=" ",Members!J91=0),"n/k","No"))</f>
        <v>n/k</v>
      </c>
      <c r="H92" s="49"/>
      <c r="I92">
        <f>Members!H91</f>
        <v>0</v>
      </c>
    </row>
    <row r="93" spans="1:9" x14ac:dyDescent="0.3">
      <c r="A93">
        <f t="shared" si="1"/>
        <v>90</v>
      </c>
      <c r="B93" t="str">
        <f>IF(OR(Members!E92=0,Members!E92=""),"n/a",Members!E92)</f>
        <v>n/a</v>
      </c>
      <c r="C93" t="str">
        <f>IF(OR(Members!F92=0,Members!F92=""),"n/a",Members!F92)</f>
        <v>n/a</v>
      </c>
      <c r="D93" t="str">
        <f>IF(OR(Members!L92=0,Members!L92=""),"n/a",Members!L92)</f>
        <v>n/a</v>
      </c>
      <c r="E93" s="96"/>
      <c r="F93" s="49">
        <f>Members!N92</f>
        <v>0</v>
      </c>
      <c r="G93" s="49" t="str">
        <f>IF(OR(LEFT(Members!J92,5)="SE3 0",LEFT(Members!J92,5)="SE3 O"),"Yes",IF(OR(Members!J92=" ",Members!J92=0),"n/k","No"))</f>
        <v>n/k</v>
      </c>
      <c r="H93" s="49"/>
      <c r="I93">
        <f>Members!H92</f>
        <v>0</v>
      </c>
    </row>
    <row r="94" spans="1:9" x14ac:dyDescent="0.3">
      <c r="A94">
        <f t="shared" si="1"/>
        <v>91</v>
      </c>
      <c r="B94" t="str">
        <f>IF(OR(Members!E93=0,Members!E93=""),"n/a",Members!E93)</f>
        <v>n/a</v>
      </c>
      <c r="C94" t="str">
        <f>IF(OR(Members!F93=0,Members!F93=""),"n/a",Members!F93)</f>
        <v>n/a</v>
      </c>
      <c r="D94" t="str">
        <f>IF(OR(Members!L93=0,Members!L93=""),"n/a",Members!L93)</f>
        <v>n/a</v>
      </c>
      <c r="E94" s="96"/>
      <c r="F94" s="49">
        <f>Members!N93</f>
        <v>0</v>
      </c>
      <c r="G94" s="49" t="str">
        <f>IF(OR(LEFT(Members!J93,5)="SE3 0",LEFT(Members!J93,5)="SE3 O"),"Yes",IF(OR(Members!J93=" ",Members!J93=0),"n/k","No"))</f>
        <v>n/k</v>
      </c>
      <c r="H94" s="49"/>
      <c r="I94">
        <f>Members!H93</f>
        <v>0</v>
      </c>
    </row>
    <row r="95" spans="1:9" x14ac:dyDescent="0.3">
      <c r="A95">
        <f t="shared" si="1"/>
        <v>92</v>
      </c>
      <c r="B95" t="str">
        <f>IF(OR(Members!E94=0,Members!E94=""),"n/a",Members!E94)</f>
        <v>n/a</v>
      </c>
      <c r="C95" t="str">
        <f>IF(OR(Members!F94=0,Members!F94=""),"n/a",Members!F94)</f>
        <v>n/a</v>
      </c>
      <c r="D95" t="str">
        <f>IF(OR(Members!L94=0,Members!L94=""),"n/a",Members!L94)</f>
        <v>n/a</v>
      </c>
      <c r="E95" s="96"/>
      <c r="F95" s="49">
        <f>Members!N94</f>
        <v>0</v>
      </c>
      <c r="G95" s="49" t="str">
        <f>IF(OR(LEFT(Members!J94,5)="SE3 0",LEFT(Members!J94,5)="SE3 O"),"Yes",IF(OR(Members!J94=" ",Members!J94=0),"n/k","No"))</f>
        <v>n/k</v>
      </c>
      <c r="H95" s="49"/>
      <c r="I95">
        <f>Members!H94</f>
        <v>0</v>
      </c>
    </row>
    <row r="96" spans="1:9" hidden="1" x14ac:dyDescent="0.3">
      <c r="A96">
        <f t="shared" si="1"/>
        <v>93</v>
      </c>
      <c r="B96" t="str">
        <f>IF(OR(Members!E95=0,Members!E95=""),"n/a",Members!E95)</f>
        <v>n/a</v>
      </c>
      <c r="C96" t="str">
        <f>IF(OR(Members!F95=0,Members!F95=""),"n/a",Members!F95)</f>
        <v>n/a</v>
      </c>
      <c r="D96" t="str">
        <f>IF(OR(Members!L95=0,Members!L95=""),"n/a",Members!L95)</f>
        <v>n/a</v>
      </c>
      <c r="E96" s="96"/>
      <c r="F96" s="49">
        <f>Members!N95</f>
        <v>0</v>
      </c>
      <c r="G96" s="49" t="str">
        <f>IF(OR(LEFT(Members!J95,5)="SE3 0",LEFT(Members!J95,5)="SE3 O"),"Yes",IF(OR(Members!J95=" ",Members!J95=0),"n/k","No"))</f>
        <v>n/k</v>
      </c>
      <c r="H96" s="49"/>
      <c r="I96">
        <f>Members!H95</f>
        <v>0</v>
      </c>
    </row>
    <row r="97" spans="1:9" x14ac:dyDescent="0.3">
      <c r="A97">
        <f t="shared" si="1"/>
        <v>94</v>
      </c>
      <c r="B97" t="str">
        <f>IF(OR(Members!E96=0,Members!E96=""),"n/a",Members!E96)</f>
        <v>n/a</v>
      </c>
      <c r="C97" t="str">
        <f>IF(OR(Members!F96=0,Members!F96=""),"n/a",Members!F96)</f>
        <v>n/a</v>
      </c>
      <c r="D97" t="str">
        <f>IF(OR(Members!L96=0,Members!L96=""),"n/a",Members!L96)</f>
        <v>n/a</v>
      </c>
      <c r="E97" s="96"/>
      <c r="F97" s="49">
        <f>Members!N96</f>
        <v>0</v>
      </c>
      <c r="G97" s="49" t="str">
        <f>IF(OR(LEFT(Members!J96,5)="SE3 0",LEFT(Members!J96,5)="SE3 O"),"Yes",IF(OR(Members!J96=" ",Members!J96=0),"n/k","No"))</f>
        <v>n/k</v>
      </c>
      <c r="H97" s="49"/>
      <c r="I97">
        <f>Members!H96</f>
        <v>0</v>
      </c>
    </row>
    <row r="98" spans="1:9" x14ac:dyDescent="0.3">
      <c r="A98">
        <f t="shared" si="1"/>
        <v>95</v>
      </c>
      <c r="B98" t="str">
        <f>IF(OR(Members!E97=0,Members!E97=""),"n/a",Members!E97)</f>
        <v>n/a</v>
      </c>
      <c r="C98" t="str">
        <f>IF(OR(Members!F97=0,Members!F97=""),"n/a",Members!F97)</f>
        <v>n/a</v>
      </c>
      <c r="D98" t="str">
        <f>IF(OR(Members!L97=0,Members!L97=""),"n/a",Members!L97)</f>
        <v>n/a</v>
      </c>
      <c r="E98" s="96"/>
      <c r="F98" s="49">
        <f>Members!N97</f>
        <v>0</v>
      </c>
      <c r="G98" s="49" t="str">
        <f>IF(OR(LEFT(Members!J97,5)="SE3 0",LEFT(Members!J97,5)="SE3 O"),"Yes",IF(OR(Members!J97=" ",Members!J97=0),"n/k","No"))</f>
        <v>n/k</v>
      </c>
      <c r="H98" s="49"/>
      <c r="I98">
        <f>Members!H97</f>
        <v>0</v>
      </c>
    </row>
    <row r="99" spans="1:9" hidden="1" x14ac:dyDescent="0.3">
      <c r="A99">
        <f t="shared" si="1"/>
        <v>96</v>
      </c>
      <c r="B99" t="str">
        <f>IF(OR(Members!E98=0,Members!E98=""),"n/a",Members!E98)</f>
        <v>n/a</v>
      </c>
      <c r="C99" t="str">
        <f>IF(OR(Members!F98=0,Members!F98=""),"n/a",Members!F98)</f>
        <v>n/a</v>
      </c>
      <c r="D99" t="str">
        <f>IF(OR(Members!L98=0,Members!L98=""),"n/a",Members!L98)</f>
        <v>n/a</v>
      </c>
      <c r="E99" s="96"/>
      <c r="F99" s="49">
        <f>Members!N98</f>
        <v>0</v>
      </c>
      <c r="G99" s="49" t="str">
        <f>IF(OR(LEFT(Members!J98,5)="SE3 0",LEFT(Members!J98,5)="SE3 O"),"Yes",IF(OR(Members!J98=" ",Members!J98=0),"n/k","No"))</f>
        <v>n/k</v>
      </c>
      <c r="H99" s="49"/>
      <c r="I99">
        <f>Members!H98</f>
        <v>0</v>
      </c>
    </row>
    <row r="100" spans="1:9" x14ac:dyDescent="0.3">
      <c r="A100">
        <f t="shared" si="1"/>
        <v>97</v>
      </c>
      <c r="B100" t="str">
        <f>IF(OR(Members!E99=0,Members!E99=""),"n/a",Members!E99)</f>
        <v>n/a</v>
      </c>
      <c r="C100" t="str">
        <f>IF(OR(Members!F99=0,Members!F99=""),"n/a",Members!F99)</f>
        <v>n/a</v>
      </c>
      <c r="D100" t="str">
        <f>IF(OR(Members!L99=0,Members!L99=""),"n/a",Members!L99)</f>
        <v>n/a</v>
      </c>
      <c r="E100" s="96"/>
      <c r="F100" s="49">
        <f>Members!N99</f>
        <v>0</v>
      </c>
      <c r="G100" s="49" t="str">
        <f>IF(OR(LEFT(Members!J99,5)="SE3 0",LEFT(Members!J99,5)="SE3 O"),"Yes",IF(OR(Members!J99=" ",Members!J99=0),"n/k","No"))</f>
        <v>n/k</v>
      </c>
      <c r="H100" s="49"/>
      <c r="I100">
        <f>Members!H99</f>
        <v>0</v>
      </c>
    </row>
    <row r="101" spans="1:9" hidden="1" x14ac:dyDescent="0.3">
      <c r="A101">
        <f t="shared" si="1"/>
        <v>98</v>
      </c>
      <c r="B101" t="str">
        <f>IF(OR(Members!E100=0,Members!E100=""),"n/a",Members!E100)</f>
        <v>n/a</v>
      </c>
      <c r="C101" t="str">
        <f>IF(OR(Members!F100=0,Members!F100=""),"n/a",Members!F100)</f>
        <v>n/a</v>
      </c>
      <c r="D101" t="str">
        <f>IF(OR(Members!L100=0,Members!L100=""),"n/a",Members!L100)</f>
        <v>n/a</v>
      </c>
      <c r="E101" s="96"/>
      <c r="F101" s="49">
        <f>Members!N100</f>
        <v>0</v>
      </c>
      <c r="G101" s="49" t="str">
        <f>IF(OR(LEFT(Members!J100,5)="SE3 0",LEFT(Members!J100,5)="SE3 O"),"Yes",IF(OR(Members!J100=" ",Members!J100=0),"n/k","No"))</f>
        <v>n/k</v>
      </c>
      <c r="H101" s="49"/>
      <c r="I101">
        <f>Members!H100</f>
        <v>0</v>
      </c>
    </row>
    <row r="102" spans="1:9" x14ac:dyDescent="0.3">
      <c r="A102">
        <f t="shared" si="1"/>
        <v>99</v>
      </c>
      <c r="B102" t="str">
        <f>IF(OR(Members!E101=0,Members!E101=""),"n/a",Members!E101)</f>
        <v>n/a</v>
      </c>
      <c r="C102" t="str">
        <f>IF(OR(Members!F101=0,Members!F101=""),"n/a",Members!F101)</f>
        <v>n/a</v>
      </c>
      <c r="D102" t="str">
        <f>IF(OR(Members!L101=0,Members!L101=""),"n/a",Members!L101)</f>
        <v>n/a</v>
      </c>
      <c r="E102" s="96"/>
      <c r="F102" s="49">
        <f>Members!N101</f>
        <v>0</v>
      </c>
      <c r="G102" s="49" t="str">
        <f>IF(OR(LEFT(Members!J101,5)="SE3 0",LEFT(Members!J101,5)="SE3 O"),"Yes",IF(OR(Members!J101=" ",Members!J101=0),"n/k","No"))</f>
        <v>n/k</v>
      </c>
      <c r="H102" s="49"/>
      <c r="I102">
        <f>Members!H101</f>
        <v>0</v>
      </c>
    </row>
    <row r="103" spans="1:9" x14ac:dyDescent="0.3">
      <c r="A103">
        <f t="shared" si="1"/>
        <v>100</v>
      </c>
      <c r="B103" t="str">
        <f>IF(OR(Members!E102=0,Members!E102=""),"n/a",Members!E102)</f>
        <v>n/a</v>
      </c>
      <c r="C103" t="str">
        <f>IF(OR(Members!F102=0,Members!F102=""),"n/a",Members!F102)</f>
        <v>n/a</v>
      </c>
      <c r="D103" t="str">
        <f>IF(OR(Members!L102=0,Members!L102=""),"n/a",Members!L102)</f>
        <v>n/a</v>
      </c>
      <c r="E103" s="96"/>
      <c r="F103" s="49">
        <f>Members!N102</f>
        <v>0</v>
      </c>
      <c r="G103" s="49" t="str">
        <f>IF(OR(LEFT(Members!J102,5)="SE3 0",LEFT(Members!J102,5)="SE3 O"),"Yes",IF(OR(Members!J102=" ",Members!J102=0),"n/k","No"))</f>
        <v>n/k</v>
      </c>
      <c r="H103" s="49"/>
      <c r="I103">
        <f>Members!H102</f>
        <v>0</v>
      </c>
    </row>
    <row r="104" spans="1:9" hidden="1" x14ac:dyDescent="0.3">
      <c r="A104">
        <f t="shared" si="1"/>
        <v>101</v>
      </c>
      <c r="B104" t="str">
        <f>IF(OR(Members!E103=0,Members!E103=""),"n/a",Members!E103)</f>
        <v>n/a</v>
      </c>
      <c r="C104" t="str">
        <f>IF(OR(Members!F103=0,Members!F103=""),"n/a",Members!F103)</f>
        <v>n/a</v>
      </c>
      <c r="D104" t="str">
        <f>IF(OR(Members!L103=0,Members!L103=""),"n/a",Members!L103)</f>
        <v>n/a</v>
      </c>
      <c r="E104" s="96"/>
      <c r="F104" s="49">
        <f>Members!N103</f>
        <v>0</v>
      </c>
      <c r="G104" s="49" t="str">
        <f>IF(OR(LEFT(Members!J103,5)="SE3 0",LEFT(Members!J103,5)="SE3 O"),"Yes",IF(OR(Members!J103=" ",Members!J103=0),"n/k","No"))</f>
        <v>n/k</v>
      </c>
      <c r="H104" s="49"/>
      <c r="I104">
        <f>Members!H103</f>
        <v>0</v>
      </c>
    </row>
    <row r="105" spans="1:9" x14ac:dyDescent="0.3">
      <c r="A105">
        <f t="shared" si="1"/>
        <v>102</v>
      </c>
      <c r="B105" t="str">
        <f>IF(OR(Members!E104=0,Members!E104=""),"n/a",Members!E104)</f>
        <v>n/a</v>
      </c>
      <c r="C105" t="str">
        <f>IF(OR(Members!F104=0,Members!F104=""),"n/a",Members!F104)</f>
        <v>n/a</v>
      </c>
      <c r="D105" t="str">
        <f>IF(OR(Members!L104=0,Members!L104=""),"n/a",Members!L104)</f>
        <v>n/a</v>
      </c>
      <c r="E105" s="96"/>
      <c r="F105" s="49">
        <f>Members!N104</f>
        <v>0</v>
      </c>
      <c r="G105" s="49" t="str">
        <f>IF(OR(LEFT(Members!J104,5)="SE3 0",LEFT(Members!J104,5)="SE3 O"),"Yes",IF(OR(Members!J104=" ",Members!J104=0),"n/k","No"))</f>
        <v>n/k</v>
      </c>
      <c r="H105" s="49"/>
      <c r="I105">
        <f>Members!H104</f>
        <v>0</v>
      </c>
    </row>
    <row r="106" spans="1:9" x14ac:dyDescent="0.3">
      <c r="A106">
        <f t="shared" si="1"/>
        <v>103</v>
      </c>
      <c r="B106" t="str">
        <f>IF(OR(Members!E105=0,Members!E105=""),"n/a",Members!E105)</f>
        <v>n/a</v>
      </c>
      <c r="C106" t="str">
        <f>IF(OR(Members!F105=0,Members!F105=""),"n/a",Members!F105)</f>
        <v>n/a</v>
      </c>
      <c r="D106" t="str">
        <f>IF(OR(Members!L105=0,Members!L105=""),"n/a",Members!L105)</f>
        <v>n/a</v>
      </c>
      <c r="E106" s="96"/>
      <c r="F106" s="49">
        <f>Members!N105</f>
        <v>0</v>
      </c>
      <c r="G106" s="49" t="str">
        <f>IF(OR(LEFT(Members!J105,5)="SE3 0",LEFT(Members!J105,5)="SE3 O"),"Yes",IF(OR(Members!J105=" ",Members!J105=0),"n/k","No"))</f>
        <v>n/k</v>
      </c>
      <c r="H106" s="49"/>
      <c r="I106">
        <f>Members!H105</f>
        <v>0</v>
      </c>
    </row>
    <row r="107" spans="1:9" x14ac:dyDescent="0.3">
      <c r="A107">
        <f t="shared" si="1"/>
        <v>104</v>
      </c>
      <c r="B107" t="str">
        <f>IF(OR(Members!E106=0,Members!E106=""),"n/a",Members!E106)</f>
        <v>n/a</v>
      </c>
      <c r="C107" t="str">
        <f>IF(OR(Members!F106=0,Members!F106=""),"n/a",Members!F106)</f>
        <v>n/a</v>
      </c>
      <c r="D107" t="str">
        <f>IF(OR(Members!L106=0,Members!L106=""),"n/a",Members!L106)</f>
        <v>n/a</v>
      </c>
      <c r="E107" s="96"/>
      <c r="F107" s="49">
        <f>Members!N106</f>
        <v>0</v>
      </c>
      <c r="G107" s="49" t="str">
        <f>IF(OR(LEFT(Members!J106,5)="SE3 0",LEFT(Members!J106,5)="SE3 O"),"Yes",IF(OR(Members!J106=" ",Members!J106=0),"n/k","No"))</f>
        <v>n/k</v>
      </c>
      <c r="H107" s="49"/>
      <c r="I107">
        <f>Members!H106</f>
        <v>0</v>
      </c>
    </row>
    <row r="108" spans="1:9" hidden="1" x14ac:dyDescent="0.3">
      <c r="A108">
        <f t="shared" si="1"/>
        <v>105</v>
      </c>
      <c r="B108" t="str">
        <f>IF(OR(Members!E107=0,Members!E107=""),"n/a",Members!E107)</f>
        <v>n/a</v>
      </c>
      <c r="C108" t="str">
        <f>IF(OR(Members!F107=0,Members!F107=""),"n/a",Members!F107)</f>
        <v>n/a</v>
      </c>
      <c r="D108" t="str">
        <f>IF(OR(Members!L107=0,Members!L107=""),"n/a",Members!L107)</f>
        <v>n/a</v>
      </c>
      <c r="E108" s="96"/>
      <c r="F108" s="49">
        <f>Members!N107</f>
        <v>0</v>
      </c>
      <c r="G108" s="49" t="str">
        <f>IF(OR(LEFT(Members!J107,5)="SE3 0",LEFT(Members!J107,5)="SE3 O"),"Yes",IF(OR(Members!J107=" ",Members!J107=0),"n/k","No"))</f>
        <v>n/k</v>
      </c>
      <c r="H108" s="49"/>
      <c r="I108">
        <f>Members!H107</f>
        <v>0</v>
      </c>
    </row>
    <row r="109" spans="1:9" x14ac:dyDescent="0.3">
      <c r="A109">
        <f t="shared" si="1"/>
        <v>106</v>
      </c>
      <c r="B109" t="str">
        <f>IF(OR(Members!E108=0,Members!E108=""),"n/a",Members!E108)</f>
        <v>n/a</v>
      </c>
      <c r="C109" t="str">
        <f>IF(OR(Members!F108=0,Members!F108=""),"n/a",Members!F108)</f>
        <v>n/a</v>
      </c>
      <c r="D109" t="str">
        <f>IF(OR(Members!L108=0,Members!L108=""),"n/a",Members!L108)</f>
        <v>n/a</v>
      </c>
      <c r="E109" s="96"/>
      <c r="F109" s="49">
        <f>Members!N108</f>
        <v>0</v>
      </c>
      <c r="G109" s="49" t="str">
        <f>IF(OR(LEFT(Members!J108,5)="SE3 0",LEFT(Members!J108,5)="SE3 O"),"Yes",IF(OR(Members!J108=" ",Members!J108=0),"n/k","No"))</f>
        <v>n/k</v>
      </c>
      <c r="H109" s="49"/>
      <c r="I109">
        <f>Members!H108</f>
        <v>0</v>
      </c>
    </row>
    <row r="110" spans="1:9" x14ac:dyDescent="0.3">
      <c r="A110">
        <f t="shared" si="1"/>
        <v>107</v>
      </c>
      <c r="B110" t="str">
        <f>IF(OR(Members!E109=0,Members!E109=""),"n/a",Members!E109)</f>
        <v>n/a</v>
      </c>
      <c r="C110" t="str">
        <f>IF(OR(Members!F109=0,Members!F109=""),"n/a",Members!F109)</f>
        <v>n/a</v>
      </c>
      <c r="D110" t="str">
        <f>IF(OR(Members!L109=0,Members!L109=""),"n/a",Members!L109)</f>
        <v>n/a</v>
      </c>
      <c r="E110" s="96"/>
      <c r="F110" s="49">
        <f>Members!N109</f>
        <v>0</v>
      </c>
      <c r="G110" s="49" t="str">
        <f>IF(OR(LEFT(Members!J109,5)="SE3 0",LEFT(Members!J109,5)="SE3 O"),"Yes",IF(OR(Members!J109=" ",Members!J109=0),"n/k","No"))</f>
        <v>n/k</v>
      </c>
      <c r="H110" s="49"/>
      <c r="I110">
        <f>Members!H109</f>
        <v>0</v>
      </c>
    </row>
    <row r="111" spans="1:9" x14ac:dyDescent="0.3">
      <c r="A111">
        <f t="shared" si="1"/>
        <v>108</v>
      </c>
      <c r="B111" t="str">
        <f>IF(OR(Members!E110=0,Members!E110=""),"n/a",Members!E110)</f>
        <v>n/a</v>
      </c>
      <c r="C111" t="str">
        <f>IF(OR(Members!F110=0,Members!F110=""),"n/a",Members!F110)</f>
        <v>n/a</v>
      </c>
      <c r="D111" t="str">
        <f>IF(OR(Members!L110=0,Members!L110=""),"n/a",Members!L110)</f>
        <v>n/a</v>
      </c>
      <c r="E111" s="96"/>
      <c r="F111" s="49">
        <f>Members!N110</f>
        <v>0</v>
      </c>
      <c r="G111" s="49" t="str">
        <f>IF(OR(LEFT(Members!J110,5)="SE3 0",LEFT(Members!J110,5)="SE3 O"),"Yes",IF(OR(Members!J110=" ",Members!J110=0),"n/k","No"))</f>
        <v>n/k</v>
      </c>
      <c r="H111" s="49"/>
      <c r="I111">
        <f>Members!H110</f>
        <v>0</v>
      </c>
    </row>
    <row r="112" spans="1:9" hidden="1" x14ac:dyDescent="0.3">
      <c r="A112">
        <f t="shared" si="1"/>
        <v>109</v>
      </c>
      <c r="B112" t="str">
        <f>IF(OR(Members!E111=0,Members!E111=""),"n/a",Members!E111)</f>
        <v>n/a</v>
      </c>
      <c r="C112" t="str">
        <f>IF(OR(Members!F111=0,Members!F111=""),"n/a",Members!F111)</f>
        <v>n/a</v>
      </c>
      <c r="D112" t="str">
        <f>IF(OR(Members!L111=0,Members!L111=""),"n/a",Members!L111)</f>
        <v>n/a</v>
      </c>
      <c r="E112" s="96"/>
      <c r="F112" s="49">
        <f>Members!N111</f>
        <v>0</v>
      </c>
      <c r="G112" s="49" t="str">
        <f>IF(OR(LEFT(Members!J111,5)="SE3 0",LEFT(Members!J111,5)="SE3 O"),"Yes",IF(OR(Members!J111=" ",Members!J111=0),"n/k","No"))</f>
        <v>n/k</v>
      </c>
      <c r="H112" s="49"/>
      <c r="I112">
        <f>Members!H111</f>
        <v>0</v>
      </c>
    </row>
    <row r="113" spans="1:9" hidden="1" x14ac:dyDescent="0.3">
      <c r="A113">
        <f t="shared" si="1"/>
        <v>110</v>
      </c>
      <c r="B113" t="str">
        <f>IF(OR(Members!E112=0,Members!E112=""),"n/a",Members!E112)</f>
        <v>n/a</v>
      </c>
      <c r="C113" t="str">
        <f>IF(OR(Members!F112=0,Members!F112=""),"n/a",Members!F112)</f>
        <v>n/a</v>
      </c>
      <c r="D113" t="str">
        <f>IF(OR(Members!L112=0,Members!L112=""),"n/a",Members!L112)</f>
        <v>n/a</v>
      </c>
      <c r="E113" s="96"/>
      <c r="F113" s="49">
        <f>Members!N112</f>
        <v>0</v>
      </c>
      <c r="G113" s="49" t="str">
        <f>IF(OR(LEFT(Members!J112,5)="SE3 0",LEFT(Members!J112,5)="SE3 O"),"Yes",IF(OR(Members!J112=" ",Members!J112=0),"n/k","No"))</f>
        <v>n/k</v>
      </c>
      <c r="H113" s="49"/>
      <c r="I113">
        <f>Members!H112</f>
        <v>0</v>
      </c>
    </row>
    <row r="114" spans="1:9" x14ac:dyDescent="0.3">
      <c r="A114">
        <f t="shared" si="1"/>
        <v>111</v>
      </c>
      <c r="B114" t="str">
        <f>IF(OR(Members!E113=0,Members!E113=""),"n/a",Members!E113)</f>
        <v>n/a</v>
      </c>
      <c r="C114" t="str">
        <f>IF(OR(Members!F113=0,Members!F113=""),"n/a",Members!F113)</f>
        <v>n/a</v>
      </c>
      <c r="D114" t="str">
        <f>IF(OR(Members!L113=0,Members!L113=""),"n/a",Members!L113)</f>
        <v>n/a</v>
      </c>
      <c r="E114" s="96"/>
      <c r="F114" s="49">
        <f>Members!N113</f>
        <v>0</v>
      </c>
      <c r="G114" s="49" t="str">
        <f>IF(OR(LEFT(Members!J113,5)="SE3 0",LEFT(Members!J113,5)="SE3 O"),"Yes",IF(OR(Members!J113=" ",Members!J113=0),"n/k","No"))</f>
        <v>n/k</v>
      </c>
      <c r="H114" s="49"/>
      <c r="I114">
        <f>Members!H113</f>
        <v>0</v>
      </c>
    </row>
    <row r="115" spans="1:9" hidden="1" x14ac:dyDescent="0.3">
      <c r="A115">
        <f t="shared" si="1"/>
        <v>112</v>
      </c>
      <c r="B115" t="str">
        <f>IF(OR(Members!E114=0,Members!E114=""),"n/a",Members!E114)</f>
        <v>n/a</v>
      </c>
      <c r="C115" t="str">
        <f>IF(OR(Members!F114=0,Members!F114=""),"n/a",Members!F114)</f>
        <v>n/a</v>
      </c>
      <c r="D115" t="str">
        <f>IF(OR(Members!L114=0,Members!L114=""),"n/a",Members!L114)</f>
        <v>n/a</v>
      </c>
      <c r="E115" s="96"/>
      <c r="F115" s="49">
        <f>Members!N114</f>
        <v>0</v>
      </c>
      <c r="G115" s="49" t="str">
        <f>IF(OR(LEFT(Members!J114,5)="SE3 0",LEFT(Members!J114,5)="SE3 O"),"Yes",IF(OR(Members!J114=" ",Members!J114=0),"n/k","No"))</f>
        <v>n/k</v>
      </c>
      <c r="H115" s="49"/>
      <c r="I115">
        <f>Members!H114</f>
        <v>0</v>
      </c>
    </row>
    <row r="116" spans="1:9" x14ac:dyDescent="0.3">
      <c r="A116">
        <f t="shared" si="1"/>
        <v>113</v>
      </c>
      <c r="B116" t="str">
        <f>IF(OR(Members!E115=0,Members!E115=""),"n/a",Members!E115)</f>
        <v>n/a</v>
      </c>
      <c r="C116" t="str">
        <f>IF(OR(Members!F115=0,Members!F115=""),"n/a",Members!F115)</f>
        <v>n/a</v>
      </c>
      <c r="D116" t="str">
        <f>IF(OR(Members!L115=0,Members!L115=""),"n/a",Members!L115)</f>
        <v>n/a</v>
      </c>
      <c r="E116" s="96"/>
      <c r="F116" s="49">
        <f>Members!N115</f>
        <v>0</v>
      </c>
      <c r="G116" s="49" t="str">
        <f>IF(OR(LEFT(Members!J115,5)="SE3 0",LEFT(Members!J115,5)="SE3 O"),"Yes",IF(OR(Members!J115=" ",Members!J115=0),"n/k","No"))</f>
        <v>n/k</v>
      </c>
      <c r="H116" s="49"/>
      <c r="I116">
        <f>Members!H115</f>
        <v>0</v>
      </c>
    </row>
    <row r="117" spans="1:9" hidden="1" x14ac:dyDescent="0.3">
      <c r="A117">
        <f t="shared" si="1"/>
        <v>114</v>
      </c>
      <c r="B117" t="str">
        <f>IF(OR(Members!E116=0,Members!E116=""),"n/a",Members!E116)</f>
        <v>n/a</v>
      </c>
      <c r="C117" t="str">
        <f>IF(OR(Members!F116=0,Members!F116=""),"n/a",Members!F116)</f>
        <v>n/a</v>
      </c>
      <c r="D117" t="str">
        <f>IF(OR(Members!L116=0,Members!L116=""),"n/a",Members!L116)</f>
        <v>n/a</v>
      </c>
      <c r="E117" s="96"/>
      <c r="F117" s="49">
        <f>Members!N116</f>
        <v>0</v>
      </c>
      <c r="G117" s="49" t="str">
        <f>IF(OR(LEFT(Members!J116,5)="SE3 0",LEFT(Members!J116,5)="SE3 O"),"Yes",IF(OR(Members!J116=" ",Members!J116=0),"n/k","No"))</f>
        <v>n/k</v>
      </c>
      <c r="H117" s="49"/>
      <c r="I117">
        <f>Members!H116</f>
        <v>0</v>
      </c>
    </row>
    <row r="118" spans="1:9" x14ac:dyDescent="0.3">
      <c r="A118">
        <f t="shared" si="1"/>
        <v>115</v>
      </c>
      <c r="B118" t="str">
        <f>IF(OR(Members!E117=0,Members!E117=""),"n/a",Members!E117)</f>
        <v>n/a</v>
      </c>
      <c r="C118" t="str">
        <f>IF(OR(Members!F117=0,Members!F117=""),"n/a",Members!F117)</f>
        <v>n/a</v>
      </c>
      <c r="D118" t="str">
        <f>IF(OR(Members!L117=0,Members!L117=""),"n/a",Members!L117)</f>
        <v>n/a</v>
      </c>
      <c r="E118" s="96"/>
      <c r="F118" s="49">
        <f>Members!N117</f>
        <v>0</v>
      </c>
      <c r="G118" s="49" t="str">
        <f>IF(OR(LEFT(Members!J117,5)="SE3 0",LEFT(Members!J117,5)="SE3 O"),"Yes",IF(OR(Members!J117=" ",Members!J117=0),"n/k","No"))</f>
        <v>n/k</v>
      </c>
      <c r="H118" s="49"/>
      <c r="I118">
        <f>Members!H117</f>
        <v>0</v>
      </c>
    </row>
    <row r="119" spans="1:9" x14ac:dyDescent="0.3">
      <c r="A119">
        <f t="shared" si="1"/>
        <v>116</v>
      </c>
      <c r="B119" t="str">
        <f>IF(OR(Members!E118=0,Members!E118=""),"n/a",Members!E118)</f>
        <v>n/a</v>
      </c>
      <c r="C119" t="str">
        <f>IF(OR(Members!F118=0,Members!F118=""),"n/a",Members!F118)</f>
        <v>n/a</v>
      </c>
      <c r="D119" t="str">
        <f>IF(OR(Members!L118=0,Members!L118=""),"n/a",Members!L118)</f>
        <v>n/a</v>
      </c>
      <c r="E119" s="96"/>
      <c r="F119" s="49">
        <f>Members!N118</f>
        <v>0</v>
      </c>
      <c r="G119" s="49" t="str">
        <f>IF(OR(LEFT(Members!J118,5)="SE3 0",LEFT(Members!J118,5)="SE3 O"),"Yes",IF(OR(Members!J118=" ",Members!J118=0),"n/k","No"))</f>
        <v>n/k</v>
      </c>
      <c r="H119" s="49"/>
      <c r="I119">
        <f>Members!H118</f>
        <v>0</v>
      </c>
    </row>
    <row r="120" spans="1:9" x14ac:dyDescent="0.3">
      <c r="A120">
        <f t="shared" si="1"/>
        <v>117</v>
      </c>
      <c r="B120" t="str">
        <f>IF(OR(Members!E119=0,Members!E119=""),"n/a",Members!E119)</f>
        <v>n/a</v>
      </c>
      <c r="C120" t="str">
        <f>IF(OR(Members!F119=0,Members!F119=""),"n/a",Members!F119)</f>
        <v>n/a</v>
      </c>
      <c r="D120" t="str">
        <f>IF(OR(Members!L119=0,Members!L119=""),"n/a",Members!L119)</f>
        <v>n/a</v>
      </c>
      <c r="E120" s="96"/>
      <c r="F120" s="49">
        <f>Members!N119</f>
        <v>0</v>
      </c>
      <c r="G120" s="49" t="str">
        <f>IF(OR(LEFT(Members!J119,5)="SE3 0",LEFT(Members!J119,5)="SE3 O"),"Yes",IF(OR(Members!J119=" ",Members!J119=0),"n/k","No"))</f>
        <v>n/k</v>
      </c>
      <c r="H120" s="49"/>
      <c r="I120">
        <f>Members!H119</f>
        <v>0</v>
      </c>
    </row>
    <row r="121" spans="1:9" x14ac:dyDescent="0.3">
      <c r="A121">
        <f t="shared" si="1"/>
        <v>118</v>
      </c>
      <c r="B121" t="str">
        <f>IF(OR(Members!E120=0,Members!E120=""),"n/a",Members!E120)</f>
        <v>n/a</v>
      </c>
      <c r="C121" t="str">
        <f>IF(OR(Members!F120=0,Members!F120=""),"n/a",Members!F120)</f>
        <v>n/a</v>
      </c>
      <c r="D121" t="str">
        <f>IF(OR(Members!L120=0,Members!L120=""),"n/a",Members!L120)</f>
        <v>n/a</v>
      </c>
      <c r="E121" s="96"/>
      <c r="F121" s="49">
        <f>Members!N120</f>
        <v>0</v>
      </c>
      <c r="G121" s="49" t="str">
        <f>IF(OR(LEFT(Members!J120,5)="SE3 0",LEFT(Members!J120,5)="SE3 O"),"Yes",IF(OR(Members!J120=" ",Members!J120=0),"n/k","No"))</f>
        <v>n/k</v>
      </c>
      <c r="H121" s="49"/>
      <c r="I121">
        <f>Members!H120</f>
        <v>0</v>
      </c>
    </row>
    <row r="122" spans="1:9" x14ac:dyDescent="0.3">
      <c r="A122">
        <f t="shared" si="1"/>
        <v>119</v>
      </c>
      <c r="B122" t="str">
        <f>IF(OR(Members!E121=0,Members!E121=""),"n/a",Members!E121)</f>
        <v>n/a</v>
      </c>
      <c r="C122" t="str">
        <f>IF(OR(Members!F121=0,Members!F121=""),"n/a",Members!F121)</f>
        <v>n/a</v>
      </c>
      <c r="D122" t="str">
        <f>IF(OR(Members!L121=0,Members!L121=""),"n/a",Members!L121)</f>
        <v>n/a</v>
      </c>
      <c r="E122" s="96"/>
      <c r="F122" s="49">
        <f>Members!N121</f>
        <v>0</v>
      </c>
      <c r="G122" s="49" t="str">
        <f>IF(OR(LEFT(Members!J121,5)="SE3 0",LEFT(Members!J121,5)="SE3 O"),"Yes",IF(OR(Members!J121=" ",Members!J121=0),"n/k","No"))</f>
        <v>n/k</v>
      </c>
      <c r="H122" s="49"/>
      <c r="I122">
        <f>Members!H121</f>
        <v>0</v>
      </c>
    </row>
    <row r="123" spans="1:9" x14ac:dyDescent="0.3">
      <c r="A123">
        <f t="shared" si="1"/>
        <v>120</v>
      </c>
      <c r="B123" t="str">
        <f>IF(OR(Members!E122=0,Members!E122=""),"n/a",Members!E122)</f>
        <v>n/a</v>
      </c>
      <c r="C123" t="str">
        <f>IF(OR(Members!F122=0,Members!F122=""),"n/a",Members!F122)</f>
        <v>n/a</v>
      </c>
      <c r="D123" t="str">
        <f>IF(OR(Members!L122=0,Members!L122=""),"n/a",Members!L122)</f>
        <v>n/a</v>
      </c>
      <c r="E123" s="96"/>
      <c r="F123" s="49">
        <f>Members!N122</f>
        <v>0</v>
      </c>
      <c r="G123" s="49" t="str">
        <f>IF(OR(LEFT(Members!J122,5)="SE3 0",LEFT(Members!J122,5)="SE3 O"),"Yes",IF(OR(Members!J122=" ",Members!J122=0),"n/k","No"))</f>
        <v>n/k</v>
      </c>
      <c r="H123" s="49"/>
      <c r="I123">
        <f>Members!H122</f>
        <v>0</v>
      </c>
    </row>
    <row r="124" spans="1:9" x14ac:dyDescent="0.3">
      <c r="A124">
        <f t="shared" si="1"/>
        <v>121</v>
      </c>
      <c r="B124" t="str">
        <f>IF(OR(Members!E123=0,Members!E123=""),"n/a",Members!E123)</f>
        <v>n/a</v>
      </c>
      <c r="C124" t="str">
        <f>IF(OR(Members!F123=0,Members!F123=""),"n/a",Members!F123)</f>
        <v>n/a</v>
      </c>
      <c r="D124" t="str">
        <f>IF(OR(Members!L123=0,Members!L123=""),"n/a",Members!L123)</f>
        <v>n/a</v>
      </c>
      <c r="E124" s="96"/>
      <c r="F124" t="str">
        <f>IF(OR(Members!N123=0,Members!N123=""),"n/a",Members!N123)</f>
        <v>n/a</v>
      </c>
      <c r="G124" s="49" t="str">
        <f>IF(OR(LEFT(Members!J123,5)="SE3 0",LEFT(Members!J123,5)="SE3 O"),"Yes",IF(OR(Members!J123=" ",Members!J123=0),"n/k","No"))</f>
        <v>n/k</v>
      </c>
      <c r="H124" s="49"/>
      <c r="I124">
        <f>Members!H123</f>
        <v>0</v>
      </c>
    </row>
    <row r="125" spans="1:9" hidden="1" x14ac:dyDescent="0.3">
      <c r="A125">
        <f t="shared" si="1"/>
        <v>122</v>
      </c>
      <c r="B125" t="str">
        <f>IF(OR(Members!E124=0,Members!E124=""),"n/a",Members!E124)</f>
        <v>n/a</v>
      </c>
      <c r="C125" t="str">
        <f>IF(OR(Members!F124=0,Members!F124=""),"n/a",Members!F124)</f>
        <v>n/a</v>
      </c>
      <c r="D125" t="str">
        <f>IF(OR(Members!L124=0,Members!L124=""),"n/a",Members!L124)</f>
        <v>n/a</v>
      </c>
      <c r="E125" s="96"/>
      <c r="F125" t="str">
        <f>IF(OR(Members!N124=0,Members!N124=""),"n/a",Members!N124)</f>
        <v>n/a</v>
      </c>
      <c r="G125" s="49" t="str">
        <f>IF(OR(LEFT(Members!J124,5)="SE3 0",LEFT(Members!J124,5)="SE3 O"),"Yes",IF(OR(Members!J124=" ",Members!J124=0),"n/k","No"))</f>
        <v>n/k</v>
      </c>
      <c r="H125" s="49"/>
      <c r="I125">
        <f>Members!H124</f>
        <v>0</v>
      </c>
    </row>
    <row r="126" spans="1:9" hidden="1" x14ac:dyDescent="0.3">
      <c r="A126">
        <f t="shared" si="1"/>
        <v>123</v>
      </c>
      <c r="B126" t="str">
        <f>IF(OR(Members!E125=0,Members!E125=""),"n/a",Members!E125)</f>
        <v>n/a</v>
      </c>
      <c r="C126" t="str">
        <f>IF(OR(Members!F125=0,Members!F125=""),"n/a",Members!F125)</f>
        <v>n/a</v>
      </c>
      <c r="D126" t="str">
        <f>IF(OR(Members!L125=0,Members!L125=""),"n/a",Members!L125)</f>
        <v>n/a</v>
      </c>
      <c r="E126" s="96"/>
      <c r="F126" t="str">
        <f>IF(OR(Members!N125=0,Members!N125=""),"n/a",Members!N125)</f>
        <v>n/a</v>
      </c>
      <c r="G126" s="49" t="str">
        <f>IF(OR(LEFT(Members!J125,5)="SE3 0",LEFT(Members!J125,5)="SE3 O"),"Yes",IF(OR(Members!J125=" ",Members!J125=0),"n/k","No"))</f>
        <v>n/k</v>
      </c>
      <c r="H126" s="49"/>
      <c r="I126">
        <f>Members!H125</f>
        <v>0</v>
      </c>
    </row>
    <row r="127" spans="1:9" hidden="1" x14ac:dyDescent="0.3">
      <c r="A127">
        <f t="shared" si="1"/>
        <v>124</v>
      </c>
      <c r="B127" t="str">
        <f>IF(OR(Members!E126=0,Members!E126=""),"n/a",Members!E126)</f>
        <v>n/a</v>
      </c>
      <c r="C127" t="str">
        <f>IF(OR(Members!F126=0,Members!F126=""),"n/a",Members!F126)</f>
        <v>n/a</v>
      </c>
      <c r="D127" t="str">
        <f>IF(OR(Members!L126=0,Members!L126=""),"n/a",Members!L126)</f>
        <v>n/a</v>
      </c>
      <c r="E127" s="96"/>
      <c r="F127" t="str">
        <f>IF(OR(Members!N126=0,Members!N126=""),"n/a",Members!N126)</f>
        <v>n/a</v>
      </c>
      <c r="G127" s="49" t="str">
        <f>IF(OR(LEFT(Members!J126,5)="SE3 0",LEFT(Members!J126,5)="SE3 O"),"Yes",IF(OR(Members!J126=" ",Members!J126=0),"n/k","No"))</f>
        <v>n/k</v>
      </c>
      <c r="H127" s="49"/>
      <c r="I127">
        <f>Members!H126</f>
        <v>0</v>
      </c>
    </row>
    <row r="128" spans="1:9" hidden="1" x14ac:dyDescent="0.3">
      <c r="A128">
        <f t="shared" si="1"/>
        <v>125</v>
      </c>
      <c r="B128" t="str">
        <f>IF(OR(Members!E127=0,Members!E127=""),"n/a",Members!E127)</f>
        <v>n/a</v>
      </c>
      <c r="C128" t="str">
        <f>IF(OR(Members!F127=0,Members!F127=""),"n/a",Members!F127)</f>
        <v>n/a</v>
      </c>
      <c r="D128" t="str">
        <f>IF(OR(Members!L127=0,Members!L127=""),"n/a",Members!L127)</f>
        <v>n/a</v>
      </c>
      <c r="E128" s="96"/>
      <c r="F128" t="str">
        <f>IF(OR(Members!N127=0,Members!N127=""),"n/a",Members!N127)</f>
        <v>n/a</v>
      </c>
      <c r="G128" s="49" t="str">
        <f>IF(OR(LEFT(Members!J127,5)="SE3 0",LEFT(Members!J127,5)="SE3 O"),"Yes",IF(OR(Members!J127=" ",Members!J127=0),"n/k","No"))</f>
        <v>n/k</v>
      </c>
      <c r="H128" s="49"/>
      <c r="I128">
        <f>Members!H127</f>
        <v>0</v>
      </c>
    </row>
    <row r="129" spans="1:9" hidden="1" x14ac:dyDescent="0.3">
      <c r="A129">
        <f t="shared" si="1"/>
        <v>126</v>
      </c>
      <c r="B129" t="str">
        <f>IF(OR(Members!E128=0,Members!E128=""),"n/a",Members!E128)</f>
        <v>n/a</v>
      </c>
      <c r="C129" t="str">
        <f>IF(OR(Members!F128=0,Members!F128=""),"n/a",Members!F128)</f>
        <v>n/a</v>
      </c>
      <c r="D129" t="str">
        <f>IF(OR(Members!L128=0,Members!L128=""),"n/a",Members!L128)</f>
        <v>n/a</v>
      </c>
      <c r="E129" s="96"/>
      <c r="F129" t="str">
        <f>IF(OR(Members!N128=0,Members!N128=""),"n/a",Members!N128)</f>
        <v>n/a</v>
      </c>
      <c r="G129" s="49" t="str">
        <f>IF(OR(LEFT(Members!J128,5)="SE3 0",LEFT(Members!J128,5)="SE3 O"),"Yes",IF(OR(Members!J128=" ",Members!J128=0),"n/k","No"))</f>
        <v>n/k</v>
      </c>
      <c r="H129" s="49"/>
      <c r="I129">
        <f>Members!H128</f>
        <v>0</v>
      </c>
    </row>
    <row r="130" spans="1:9" hidden="1" x14ac:dyDescent="0.3">
      <c r="A130">
        <f t="shared" si="1"/>
        <v>127</v>
      </c>
      <c r="B130" t="str">
        <f>IF(OR(Members!E129=0,Members!E129=""),"n/a",Members!E129)</f>
        <v>n/a</v>
      </c>
      <c r="C130" t="str">
        <f>IF(OR(Members!F129=0,Members!F129=""),"n/a",Members!F129)</f>
        <v>n/a</v>
      </c>
      <c r="D130" t="str">
        <f>IF(OR(Members!L129=0,Members!L129=""),"n/a",Members!L129)</f>
        <v>n/a</v>
      </c>
      <c r="E130" s="96"/>
      <c r="F130" t="str">
        <f>IF(OR(Members!N129=0,Members!N129=""),"n/a",Members!N129)</f>
        <v>n/a</v>
      </c>
      <c r="G130" s="49" t="str">
        <f>IF(OR(LEFT(Members!J129,5)="SE3 0",LEFT(Members!J129,5)="SE3 O"),"Yes",IF(OR(Members!J129=" ",Members!J129=0),"n/k","No"))</f>
        <v>n/k</v>
      </c>
      <c r="H130" s="49"/>
      <c r="I130">
        <f>Members!H129</f>
        <v>0</v>
      </c>
    </row>
    <row r="131" spans="1:9" hidden="1" x14ac:dyDescent="0.3">
      <c r="A131">
        <f t="shared" si="1"/>
        <v>128</v>
      </c>
      <c r="B131" t="str">
        <f>IF(OR(Members!E130=0,Members!E130=""),"n/a",Members!E130)</f>
        <v>n/a</v>
      </c>
      <c r="C131" t="str">
        <f>IF(OR(Members!F130=0,Members!F130=""),"n/a",Members!F130)</f>
        <v>n/a</v>
      </c>
      <c r="D131" t="str">
        <f>IF(OR(Members!L130=0,Members!L130=""),"n/a",Members!L130)</f>
        <v>n/a</v>
      </c>
      <c r="E131" s="96"/>
      <c r="F131" t="str">
        <f>IF(OR(Members!N130=0,Members!N130=""),"n/a",Members!N130)</f>
        <v>n/a</v>
      </c>
      <c r="G131" s="49" t="str">
        <f>IF(OR(LEFT(Members!J130,5)="SE3 0",LEFT(Members!J130,5)="SE3 O"),"Yes",IF(OR(Members!J130=" ",Members!J130=0),"n/k","No"))</f>
        <v>n/k</v>
      </c>
      <c r="H131" s="49"/>
      <c r="I131">
        <f>Members!H130</f>
        <v>0</v>
      </c>
    </row>
    <row r="132" spans="1:9" hidden="1" x14ac:dyDescent="0.3">
      <c r="A132">
        <f t="shared" si="1"/>
        <v>129</v>
      </c>
      <c r="B132" t="str">
        <f>IF(OR(Members!E131=0,Members!E131=""),"n/a",Members!E131)</f>
        <v>n/a</v>
      </c>
      <c r="C132" t="str">
        <f>IF(OR(Members!F131=0,Members!F131=""),"n/a",Members!F131)</f>
        <v>n/a</v>
      </c>
      <c r="D132" t="str">
        <f>IF(OR(Members!L131=0,Members!L131=""),"n/a",Members!L131)</f>
        <v>n/a</v>
      </c>
      <c r="E132" s="96"/>
      <c r="F132" t="str">
        <f>IF(OR(Members!N131=0,Members!N131=""),"n/a",Members!N131)</f>
        <v>n/a</v>
      </c>
      <c r="G132" s="49" t="str">
        <f>IF(OR(LEFT(Members!J131,5)="SE3 0",LEFT(Members!J131,5)="SE3 O"),"Yes",IF(OR(Members!J131=" ",Members!J131=0),"n/k","No"))</f>
        <v>n/k</v>
      </c>
      <c r="H132" s="49"/>
      <c r="I132">
        <f>Members!H131</f>
        <v>0</v>
      </c>
    </row>
    <row r="133" spans="1:9" hidden="1" x14ac:dyDescent="0.3">
      <c r="A133">
        <f t="shared" si="1"/>
        <v>130</v>
      </c>
      <c r="B133" t="str">
        <f>IF(OR(Members!E132=0,Members!E132=""),"n/a",Members!E132)</f>
        <v>n/a</v>
      </c>
      <c r="C133" t="str">
        <f>IF(OR(Members!F132=0,Members!F132=""),"n/a",Members!F132)</f>
        <v>n/a</v>
      </c>
      <c r="D133" t="str">
        <f>IF(OR(Members!L132=0,Members!L132=""),"n/a",Members!L132)</f>
        <v>n/a</v>
      </c>
      <c r="E133" s="96"/>
      <c r="F133" t="str">
        <f>IF(OR(Members!N132=0,Members!N132=""),"n/a",Members!N132)</f>
        <v>n/a</v>
      </c>
      <c r="G133" s="49" t="str">
        <f>IF(OR(LEFT(Members!J132,5)="SE3 0",LEFT(Members!J132,5)="SE3 O"),"Yes",IF(OR(Members!J132=" ",Members!J132=0),"n/k","No"))</f>
        <v>n/k</v>
      </c>
      <c r="H133" s="49"/>
      <c r="I133">
        <f>Members!H132</f>
        <v>0</v>
      </c>
    </row>
    <row r="134" spans="1:9" hidden="1" x14ac:dyDescent="0.3">
      <c r="A134">
        <f t="shared" ref="A134:A178" si="2">SUM(1+A133)</f>
        <v>131</v>
      </c>
      <c r="B134" t="str">
        <f>IF(OR(Members!E133=0,Members!E133=""),"n/a",Members!E133)</f>
        <v>n/a</v>
      </c>
      <c r="C134" t="str">
        <f>IF(OR(Members!F133=0,Members!F133=""),"n/a",Members!F133)</f>
        <v>n/a</v>
      </c>
      <c r="D134" t="str">
        <f>IF(OR(Members!L133=0,Members!L133=""),"n/a",Members!L133)</f>
        <v>n/a</v>
      </c>
      <c r="E134" s="96"/>
      <c r="F134" t="str">
        <f>IF(OR(Members!N133=0,Members!N133=""),"n/a",Members!N133)</f>
        <v>n/a</v>
      </c>
      <c r="G134" s="49" t="str">
        <f>IF(OR(LEFT(Members!J133,5)="SE3 0",LEFT(Members!J133,5)="SE3 O"),"Yes",IF(OR(Members!J133=" ",Members!J133=0),"n/k","No"))</f>
        <v>n/k</v>
      </c>
      <c r="H134" s="49"/>
      <c r="I134">
        <f>Members!H133</f>
        <v>0</v>
      </c>
    </row>
    <row r="135" spans="1:9" hidden="1" x14ac:dyDescent="0.3">
      <c r="A135">
        <f t="shared" si="2"/>
        <v>132</v>
      </c>
      <c r="B135" t="str">
        <f>IF(OR(Members!E134=0,Members!E134=""),"n/a",Members!E134)</f>
        <v>n/a</v>
      </c>
      <c r="C135" t="str">
        <f>IF(OR(Members!F134=0,Members!F134=""),"n/a",Members!F134)</f>
        <v>n/a</v>
      </c>
      <c r="D135" t="str">
        <f>IF(OR(Members!L134=0,Members!L134=""),"n/a",Members!L134)</f>
        <v>n/a</v>
      </c>
      <c r="E135" s="96"/>
      <c r="F135" t="str">
        <f>IF(OR(Members!N134=0,Members!N134=""),"n/a",Members!N134)</f>
        <v>n/a</v>
      </c>
      <c r="G135" s="49" t="str">
        <f>IF(OR(LEFT(Members!J134,5)="SE3 0",LEFT(Members!J134,5)="SE3 O"),"Yes",IF(OR(Members!J134=" ",Members!J134=0),"n/k","No"))</f>
        <v>n/k</v>
      </c>
      <c r="H135" s="49"/>
      <c r="I135">
        <f>Members!H134</f>
        <v>0</v>
      </c>
    </row>
    <row r="136" spans="1:9" hidden="1" x14ac:dyDescent="0.3">
      <c r="A136">
        <f t="shared" si="2"/>
        <v>133</v>
      </c>
      <c r="B136" t="str">
        <f>IF(OR(Members!E135=0,Members!E135=""),"n/a",Members!E135)</f>
        <v>n/a</v>
      </c>
      <c r="C136" t="str">
        <f>IF(OR(Members!F135=0,Members!F135=""),"n/a",Members!F135)</f>
        <v>n/a</v>
      </c>
      <c r="D136" t="str">
        <f>IF(OR(Members!L135=0,Members!L135=""),"n/a",Members!L135)</f>
        <v>n/a</v>
      </c>
      <c r="E136" s="96"/>
      <c r="F136" t="str">
        <f>IF(OR(Members!N135=0,Members!N135=""),"n/a",Members!N135)</f>
        <v>n/a</v>
      </c>
      <c r="G136" s="49" t="str">
        <f>IF(OR(LEFT(Members!J135,5)="SE3 0",LEFT(Members!J135,5)="SE3 O"),"Yes",IF(OR(Members!J135=" ",Members!J135=0),"n/k","No"))</f>
        <v>n/k</v>
      </c>
      <c r="H136" s="49"/>
      <c r="I136">
        <f>Members!H135</f>
        <v>0</v>
      </c>
    </row>
    <row r="137" spans="1:9" hidden="1" x14ac:dyDescent="0.3">
      <c r="A137">
        <f t="shared" si="2"/>
        <v>134</v>
      </c>
      <c r="B137" t="str">
        <f>IF(OR(Members!E136=0,Members!E136=""),"n/a",Members!E136)</f>
        <v>n/a</v>
      </c>
      <c r="C137" t="str">
        <f>IF(OR(Members!F136=0,Members!F136=""),"n/a",Members!F136)</f>
        <v>n/a</v>
      </c>
      <c r="D137" t="str">
        <f>IF(OR(Members!L136=0,Members!L136=""),"n/a",Members!L136)</f>
        <v>n/a</v>
      </c>
      <c r="E137" s="96"/>
      <c r="F137" t="str">
        <f>IF(OR(Members!N136=0,Members!N136=""),"n/a",Members!N136)</f>
        <v>n/a</v>
      </c>
      <c r="G137" s="49" t="str">
        <f>IF(OR(LEFT(Members!J136,5)="SE3 0",LEFT(Members!J136,5)="SE3 O"),"Yes",IF(OR(Members!J136=" ",Members!J136=0),"n/k","No"))</f>
        <v>n/k</v>
      </c>
      <c r="H137" s="49"/>
      <c r="I137">
        <f>Members!H136</f>
        <v>0</v>
      </c>
    </row>
    <row r="138" spans="1:9" hidden="1" x14ac:dyDescent="0.3">
      <c r="A138">
        <f t="shared" si="2"/>
        <v>135</v>
      </c>
      <c r="B138" t="str">
        <f>IF(OR(Members!E137=0,Members!E137=""),"n/a",Members!E137)</f>
        <v>n/a</v>
      </c>
      <c r="C138" t="str">
        <f>IF(OR(Members!F137=0,Members!F137=""),"n/a",Members!F137)</f>
        <v>n/a</v>
      </c>
      <c r="D138" t="str">
        <f>IF(OR(Members!L137=0,Members!L137=""),"n/a",Members!L137)</f>
        <v>n/a</v>
      </c>
      <c r="E138" s="96"/>
      <c r="F138" t="str">
        <f>IF(OR(Members!N137=0,Members!N137=""),"n/a",Members!N137)</f>
        <v>n/a</v>
      </c>
      <c r="G138" s="49" t="str">
        <f>IF(OR(LEFT(Members!J137,5)="SE3 0",LEFT(Members!J137,5)="SE3 O"),"Yes",IF(OR(Members!J137=" ",Members!J137=0),"n/k","No"))</f>
        <v>n/k</v>
      </c>
      <c r="H138" s="49"/>
      <c r="I138">
        <f>Members!H137</f>
        <v>0</v>
      </c>
    </row>
    <row r="139" spans="1:9" hidden="1" x14ac:dyDescent="0.3">
      <c r="A139">
        <f t="shared" si="2"/>
        <v>136</v>
      </c>
      <c r="B139" t="str">
        <f>IF(OR(Members!E138=0,Members!E138=""),"n/a",Members!E138)</f>
        <v>n/a</v>
      </c>
      <c r="C139" t="str">
        <f>IF(OR(Members!F138=0,Members!F138=""),"n/a",Members!F138)</f>
        <v>n/a</v>
      </c>
      <c r="D139" t="str">
        <f>IF(OR(Members!L138=0,Members!L138=""),"n/a",Members!L138)</f>
        <v>n/a</v>
      </c>
      <c r="E139" s="96"/>
      <c r="F139" t="str">
        <f>IF(OR(Members!N138=0,Members!N138=""),"n/a",Members!N138)</f>
        <v>n/a</v>
      </c>
      <c r="G139" s="49" t="str">
        <f>IF(OR(LEFT(Members!J138,5)="SE3 0",LEFT(Members!J138,5)="SE3 O"),"Yes",IF(OR(Members!J138=" ",Members!J138=0),"n/k","No"))</f>
        <v>n/k</v>
      </c>
      <c r="H139" s="49"/>
      <c r="I139">
        <f>Members!H138</f>
        <v>0</v>
      </c>
    </row>
    <row r="140" spans="1:9" hidden="1" x14ac:dyDescent="0.3">
      <c r="A140">
        <f t="shared" si="2"/>
        <v>137</v>
      </c>
      <c r="B140" t="str">
        <f>IF(OR(Members!E139=0,Members!E139=""),"n/a",Members!E139)</f>
        <v>n/a</v>
      </c>
      <c r="C140" t="str">
        <f>IF(OR(Members!F139=0,Members!F139=""),"n/a",Members!F139)</f>
        <v>n/a</v>
      </c>
      <c r="D140" t="str">
        <f>IF(OR(Members!L139=0,Members!L139=""),"n/a",Members!L139)</f>
        <v>n/a</v>
      </c>
      <c r="E140" s="96"/>
      <c r="F140" t="str">
        <f>IF(OR(Members!N139=0,Members!N139=""),"n/a",Members!N139)</f>
        <v>n/a</v>
      </c>
      <c r="G140" s="49" t="str">
        <f>IF(OR(LEFT(Members!J139,5)="SE3 0",LEFT(Members!J139,5)="SE3 O"),"Yes",IF(OR(Members!J139=" ",Members!J139=0),"n/k","No"))</f>
        <v>n/k</v>
      </c>
      <c r="H140" s="49"/>
      <c r="I140">
        <f>Members!H139</f>
        <v>0</v>
      </c>
    </row>
    <row r="141" spans="1:9" hidden="1" x14ac:dyDescent="0.3">
      <c r="A141">
        <f t="shared" si="2"/>
        <v>138</v>
      </c>
      <c r="B141" t="str">
        <f>IF(OR(Members!E140=0,Members!E140=""),"n/a",Members!E140)</f>
        <v>n/a</v>
      </c>
      <c r="C141" t="str">
        <f>IF(OR(Members!F140=0,Members!F140=""),"n/a",Members!F140)</f>
        <v>n/a</v>
      </c>
      <c r="D141" t="str">
        <f>IF(OR(Members!L140=0,Members!L140=""),"n/a",Members!L140)</f>
        <v>n/a</v>
      </c>
      <c r="E141" s="96"/>
      <c r="F141" t="str">
        <f>IF(OR(Members!N140=0,Members!N140=""),"n/a",Members!N140)</f>
        <v>n/a</v>
      </c>
      <c r="G141" s="49" t="str">
        <f>IF(OR(LEFT(Members!J140,5)="SE3 0",LEFT(Members!J140,5)="SE3 O"),"Yes",IF(OR(Members!J140=" ",Members!J140=0),"n/k","No"))</f>
        <v>n/k</v>
      </c>
      <c r="H141" s="49"/>
      <c r="I141">
        <f>Members!H140</f>
        <v>0</v>
      </c>
    </row>
    <row r="142" spans="1:9" hidden="1" x14ac:dyDescent="0.3">
      <c r="A142">
        <f t="shared" si="2"/>
        <v>139</v>
      </c>
      <c r="B142" t="str">
        <f>IF(OR(Members!E141=0,Members!E141=""),"n/a",Members!E141)</f>
        <v>n/a</v>
      </c>
      <c r="C142" t="str">
        <f>IF(OR(Members!F141=0,Members!F141=""),"n/a",Members!F141)</f>
        <v>n/a</v>
      </c>
      <c r="D142" t="str">
        <f>IF(OR(Members!L141=0,Members!L141=""),"n/a",Members!L141)</f>
        <v>n/a</v>
      </c>
      <c r="E142" s="96"/>
      <c r="F142" t="str">
        <f>IF(OR(Members!N141=0,Members!N141=""),"n/a",Members!N141)</f>
        <v>n/a</v>
      </c>
      <c r="G142" s="49" t="str">
        <f>IF(OR(LEFT(Members!J141,5)="SE3 0",LEFT(Members!J141,5)="SE3 O"),"Yes",IF(OR(Members!J141=" ",Members!J141=0),"n/k","No"))</f>
        <v>n/k</v>
      </c>
      <c r="H142" s="49"/>
      <c r="I142">
        <f>Members!H141</f>
        <v>0</v>
      </c>
    </row>
    <row r="143" spans="1:9" hidden="1" x14ac:dyDescent="0.3">
      <c r="A143">
        <f t="shared" si="2"/>
        <v>140</v>
      </c>
      <c r="B143" t="str">
        <f>IF(OR(Members!E142=0,Members!E142=""),"n/a",Members!E142)</f>
        <v>n/a</v>
      </c>
      <c r="C143" t="str">
        <f>IF(OR(Members!F142=0,Members!F142=""),"n/a",Members!F142)</f>
        <v>n/a</v>
      </c>
      <c r="D143" t="str">
        <f>IF(OR(Members!L142=0,Members!L142=""),"n/a",Members!L142)</f>
        <v>n/a</v>
      </c>
      <c r="E143" s="96"/>
      <c r="F143" t="str">
        <f>IF(OR(Members!N142=0,Members!N142=""),"n/a",Members!N142)</f>
        <v>n/a</v>
      </c>
      <c r="G143" s="49" t="str">
        <f>IF(OR(LEFT(Members!J142,5)="SE3 0",LEFT(Members!J142,5)="SE3 O"),"Yes",IF(OR(Members!J142=" ",Members!J142=0),"n/k","No"))</f>
        <v>n/k</v>
      </c>
      <c r="H143" s="49"/>
      <c r="I143">
        <f>Members!H142</f>
        <v>0</v>
      </c>
    </row>
    <row r="144" spans="1:9" hidden="1" x14ac:dyDescent="0.3">
      <c r="A144">
        <f t="shared" si="2"/>
        <v>141</v>
      </c>
      <c r="B144" t="str">
        <f>IF(OR(Members!E143=0,Members!E143=""),"n/a",Members!E143)</f>
        <v>n/a</v>
      </c>
      <c r="C144" t="str">
        <f>IF(OR(Members!F143=0,Members!F143=""),"n/a",Members!F143)</f>
        <v>n/a</v>
      </c>
      <c r="D144" t="str">
        <f>IF(OR(Members!L143=0,Members!L143=""),"n/a",Members!L143)</f>
        <v>n/a</v>
      </c>
      <c r="E144" s="96"/>
      <c r="F144" t="str">
        <f>IF(OR(Members!N143=0,Members!N143=""),"n/a",Members!N143)</f>
        <v>n/a</v>
      </c>
      <c r="G144" s="49" t="str">
        <f>IF(OR(LEFT(Members!J143,5)="SE3 0",LEFT(Members!J143,5)="SE3 O"),"Yes",IF(OR(Members!J143=" ",Members!J143=0),"n/k","No"))</f>
        <v>n/k</v>
      </c>
      <c r="H144" s="49"/>
      <c r="I144">
        <f>Members!H143</f>
        <v>0</v>
      </c>
    </row>
    <row r="145" spans="1:9" hidden="1" x14ac:dyDescent="0.3">
      <c r="A145">
        <f t="shared" si="2"/>
        <v>142</v>
      </c>
      <c r="B145" t="str">
        <f>IF(OR(Members!E144=0,Members!E144=""),"n/a",Members!E144)</f>
        <v>n/a</v>
      </c>
      <c r="C145" t="str">
        <f>IF(OR(Members!F144=0,Members!F144=""),"n/a",Members!F144)</f>
        <v>n/a</v>
      </c>
      <c r="D145" t="str">
        <f>IF(OR(Members!L144=0,Members!L144=""),"n/a",Members!L144)</f>
        <v>n/a</v>
      </c>
      <c r="E145" s="96"/>
      <c r="F145" t="str">
        <f>IF(OR(Members!N144=0,Members!N144=""),"n/a",Members!N144)</f>
        <v>n/a</v>
      </c>
      <c r="G145" s="49" t="str">
        <f>IF(OR(LEFT(Members!J144,5)="SE3 0",LEFT(Members!J144,5)="SE3 O"),"Yes",IF(OR(Members!J144=" ",Members!J144=0),"n/k","No"))</f>
        <v>n/k</v>
      </c>
      <c r="H145" s="49"/>
      <c r="I145">
        <f>Members!H144</f>
        <v>0</v>
      </c>
    </row>
    <row r="146" spans="1:9" hidden="1" x14ac:dyDescent="0.3">
      <c r="A146">
        <f t="shared" si="2"/>
        <v>143</v>
      </c>
      <c r="B146" t="str">
        <f>IF(OR(Members!E145=0,Members!E145=""),"n/a",Members!E145)</f>
        <v>n/a</v>
      </c>
      <c r="C146" t="str">
        <f>IF(OR(Members!F145=0,Members!F145=""),"n/a",Members!F145)</f>
        <v>n/a</v>
      </c>
      <c r="D146" t="str">
        <f>IF(OR(Members!L145=0,Members!L145=""),"n/a",Members!L145)</f>
        <v>n/a</v>
      </c>
      <c r="E146" s="96"/>
      <c r="F146" t="str">
        <f>IF(OR(Members!N145=0,Members!N145=""),"n/a",Members!N145)</f>
        <v>n/a</v>
      </c>
      <c r="G146" s="49" t="str">
        <f>IF(OR(LEFT(Members!J145,5)="SE3 0",LEFT(Members!J145,5)="SE3 O"),"Yes",IF(OR(Members!J145=" ",Members!J145=0),"n/k","No"))</f>
        <v>n/k</v>
      </c>
      <c r="H146" s="49"/>
      <c r="I146">
        <f>Members!H145</f>
        <v>0</v>
      </c>
    </row>
    <row r="147" spans="1:9" hidden="1" x14ac:dyDescent="0.3">
      <c r="A147">
        <f t="shared" si="2"/>
        <v>144</v>
      </c>
      <c r="B147" t="str">
        <f>IF(OR(Members!E146=0,Members!E146=""),"n/a",Members!E146)</f>
        <v>n/a</v>
      </c>
      <c r="C147" t="str">
        <f>IF(OR(Members!F146=0,Members!F146=""),"n/a",Members!F146)</f>
        <v>n/a</v>
      </c>
      <c r="D147" t="str">
        <f>IF(OR(Members!L146=0,Members!L146=""),"n/a",Members!L146)</f>
        <v>n/a</v>
      </c>
      <c r="E147" s="96"/>
      <c r="F147" t="str">
        <f>IF(OR(Members!N146=0,Members!N146=""),"n/a",Members!N146)</f>
        <v>n/a</v>
      </c>
      <c r="G147" s="49" t="str">
        <f>IF(OR(LEFT(Members!J146,5)="SE3 0",LEFT(Members!J146,5)="SE3 O"),"Yes",IF(OR(Members!J146=" ",Members!J146=0),"n/k","No"))</f>
        <v>n/k</v>
      </c>
      <c r="H147" s="49"/>
      <c r="I147">
        <f>Members!H146</f>
        <v>0</v>
      </c>
    </row>
    <row r="148" spans="1:9" hidden="1" x14ac:dyDescent="0.3">
      <c r="A148">
        <f t="shared" si="2"/>
        <v>145</v>
      </c>
      <c r="B148" t="str">
        <f>IF(OR(Members!E147=0,Members!E147=""),"n/a",Members!E147)</f>
        <v>n/a</v>
      </c>
      <c r="C148" t="str">
        <f>IF(OR(Members!F147=0,Members!F147=""),"n/a",Members!F147)</f>
        <v>n/a</v>
      </c>
      <c r="D148" t="str">
        <f>IF(OR(Members!L147=0,Members!L147=""),"n/a",Members!L147)</f>
        <v>n/a</v>
      </c>
      <c r="E148" s="96"/>
      <c r="F148" t="str">
        <f>IF(OR(Members!N147=0,Members!N147=""),"n/a",Members!N147)</f>
        <v>n/a</v>
      </c>
      <c r="G148" s="49" t="str">
        <f>IF(OR(LEFT(Members!J147,5)="SE3 0",LEFT(Members!J147,5)="SE3 O"),"Yes",IF(OR(Members!J147=" ",Members!J147=0),"n/k","No"))</f>
        <v>n/k</v>
      </c>
      <c r="H148" s="49"/>
      <c r="I148">
        <f>Members!H147</f>
        <v>0</v>
      </c>
    </row>
    <row r="149" spans="1:9" hidden="1" x14ac:dyDescent="0.3">
      <c r="A149">
        <f t="shared" si="2"/>
        <v>146</v>
      </c>
      <c r="B149" t="str">
        <f>IF(OR(Members!E148=0,Members!E148=""),"n/a",Members!E148)</f>
        <v>n/a</v>
      </c>
      <c r="C149" t="str">
        <f>IF(OR(Members!F148=0,Members!F148=""),"n/a",Members!F148)</f>
        <v>n/a</v>
      </c>
      <c r="D149" t="str">
        <f>IF(OR(Members!L148=0,Members!L148=""),"n/a",Members!L148)</f>
        <v>n/a</v>
      </c>
      <c r="E149" s="96"/>
      <c r="F149" t="str">
        <f>IF(OR(Members!N148=0,Members!N148=""),"n/a",Members!N148)</f>
        <v>n/a</v>
      </c>
      <c r="G149" s="49" t="str">
        <f>IF(OR(LEFT(Members!J148,5)="SE3 0",LEFT(Members!J148,5)="SE3 O"),"Yes",IF(OR(Members!J148=" ",Members!J148=0),"n/k","No"))</f>
        <v>n/k</v>
      </c>
      <c r="H149" s="49"/>
      <c r="I149">
        <f>Members!H148</f>
        <v>0</v>
      </c>
    </row>
    <row r="150" spans="1:9" hidden="1" x14ac:dyDescent="0.3">
      <c r="A150">
        <f t="shared" si="2"/>
        <v>147</v>
      </c>
      <c r="B150" t="str">
        <f>IF(OR(Members!E149=0,Members!E149=""),"n/a",Members!E149)</f>
        <v>n/a</v>
      </c>
      <c r="C150" t="str">
        <f>IF(OR(Members!F149=0,Members!F149=""),"n/a",Members!F149)</f>
        <v>n/a</v>
      </c>
      <c r="D150" t="str">
        <f>IF(OR(Members!L149=0,Members!L149=""),"n/a",Members!L149)</f>
        <v>n/a</v>
      </c>
      <c r="E150" s="96"/>
      <c r="F150" t="str">
        <f>IF(OR(Members!N149=0,Members!N149=""),"n/a",Members!N149)</f>
        <v>n/a</v>
      </c>
      <c r="G150" s="49" t="str">
        <f>IF(OR(LEFT(Members!J149,5)="SE3 0",LEFT(Members!J149,5)="SE3 O"),"Yes",IF(OR(Members!J149=" ",Members!J149=0),"n/k","No"))</f>
        <v>n/k</v>
      </c>
      <c r="H150" s="49"/>
      <c r="I150">
        <f>Members!H149</f>
        <v>0</v>
      </c>
    </row>
    <row r="151" spans="1:9" hidden="1" x14ac:dyDescent="0.3">
      <c r="A151">
        <f t="shared" si="2"/>
        <v>148</v>
      </c>
      <c r="B151" t="str">
        <f>IF(OR(Members!E150=0,Members!E150=""),"n/a",Members!E150)</f>
        <v>n/a</v>
      </c>
      <c r="C151" t="str">
        <f>IF(OR(Members!F150=0,Members!F150=""),"n/a",Members!F150)</f>
        <v>n/a</v>
      </c>
      <c r="D151" t="str">
        <f>IF(OR(Members!L150=0,Members!L150=""),"n/a",Members!L150)</f>
        <v>n/a</v>
      </c>
      <c r="E151" s="96"/>
      <c r="F151" t="str">
        <f>IF(OR(Members!N150=0,Members!N150=""),"n/a",Members!N150)</f>
        <v>n/a</v>
      </c>
      <c r="G151" s="49" t="str">
        <f>IF(OR(LEFT(Members!J150,5)="SE3 0",LEFT(Members!J150,5)="SE3 O"),"Yes",IF(OR(Members!J150=" ",Members!J150=0),"n/k","No"))</f>
        <v>n/k</v>
      </c>
      <c r="H151" s="49"/>
      <c r="I151">
        <f>Members!H150</f>
        <v>0</v>
      </c>
    </row>
    <row r="152" spans="1:9" hidden="1" x14ac:dyDescent="0.3">
      <c r="A152">
        <f t="shared" si="2"/>
        <v>149</v>
      </c>
      <c r="B152" t="str">
        <f>IF(OR(Members!E151=0,Members!E151=""),"n/a",Members!E151)</f>
        <v>n/a</v>
      </c>
      <c r="C152" t="str">
        <f>IF(OR(Members!F151=0,Members!F151=""),"n/a",Members!F151)</f>
        <v>n/a</v>
      </c>
      <c r="D152" t="str">
        <f>IF(OR(Members!L151=0,Members!L151=""),"n/a",Members!L151)</f>
        <v>n/a</v>
      </c>
      <c r="E152" s="96"/>
      <c r="F152" t="str">
        <f>IF(OR(Members!N151=0,Members!N151=""),"n/a",Members!N151)</f>
        <v>n/a</v>
      </c>
      <c r="G152" s="49" t="str">
        <f>IF(OR(LEFT(Members!J151,5)="SE3 0",LEFT(Members!J151,5)="SE3 O"),"Yes",IF(OR(Members!J151=" ",Members!J151=0),"n/k","No"))</f>
        <v>n/k</v>
      </c>
      <c r="H152" s="49"/>
      <c r="I152">
        <f>Members!H151</f>
        <v>0</v>
      </c>
    </row>
    <row r="153" spans="1:9" hidden="1" x14ac:dyDescent="0.3">
      <c r="A153">
        <f t="shared" si="2"/>
        <v>150</v>
      </c>
      <c r="B153" t="str">
        <f>IF(OR(Members!E152=0,Members!E152=""),"n/a",Members!E152)</f>
        <v>n/a</v>
      </c>
      <c r="C153" t="str">
        <f>IF(OR(Members!F152=0,Members!F152=""),"n/a",Members!F152)</f>
        <v>n/a</v>
      </c>
      <c r="D153" t="str">
        <f>IF(OR(Members!L152=0,Members!L152=""),"n/a",Members!L152)</f>
        <v>n/a</v>
      </c>
      <c r="E153" s="96"/>
      <c r="F153" t="str">
        <f>IF(OR(Members!N152=0,Members!N152=""),"n/a",Members!N152)</f>
        <v>n/a</v>
      </c>
      <c r="G153" s="49" t="str">
        <f>IF(OR(LEFT(Members!J152,5)="SE3 0",LEFT(Members!J152,5)="SE3 O"),"Yes",IF(OR(Members!J152=" ",Members!J152=0),"n/k","No"))</f>
        <v>n/k</v>
      </c>
      <c r="H153" s="49"/>
      <c r="I153">
        <f>Members!H152</f>
        <v>0</v>
      </c>
    </row>
    <row r="154" spans="1:9" hidden="1" x14ac:dyDescent="0.3">
      <c r="A154">
        <f t="shared" si="2"/>
        <v>151</v>
      </c>
      <c r="B154" t="str">
        <f>IF(OR(Members!E153=0,Members!E153=""),"n/a",Members!E153)</f>
        <v>n/a</v>
      </c>
      <c r="C154" t="str">
        <f>IF(OR(Members!F153=0,Members!F153=""),"n/a",Members!F153)</f>
        <v>n/a</v>
      </c>
      <c r="D154" t="str">
        <f>IF(OR(Members!L153=0,Members!L153=""),"n/a",Members!L153)</f>
        <v>n/a</v>
      </c>
      <c r="E154" s="96"/>
      <c r="F154" t="str">
        <f>IF(OR(Members!N153=0,Members!N153=""),"n/a",Members!N153)</f>
        <v>n/a</v>
      </c>
      <c r="G154" s="49" t="str">
        <f>IF(OR(LEFT(Members!J153,5)="SE3 0",LEFT(Members!J153,5)="SE3 O"),"Yes",IF(OR(Members!J153=" ",Members!J153=0),"n/k","No"))</f>
        <v>n/k</v>
      </c>
      <c r="H154" s="49"/>
      <c r="I154">
        <f>Members!H153</f>
        <v>0</v>
      </c>
    </row>
    <row r="155" spans="1:9" hidden="1" x14ac:dyDescent="0.3">
      <c r="A155">
        <f t="shared" si="2"/>
        <v>152</v>
      </c>
      <c r="B155" t="str">
        <f>IF(OR(Members!E154=0,Members!E154=""),"n/a",Members!E154)</f>
        <v>n/a</v>
      </c>
      <c r="C155" t="str">
        <f>IF(OR(Members!F154=0,Members!F154=""),"n/a",Members!F154)</f>
        <v>n/a</v>
      </c>
      <c r="D155" t="str">
        <f>IF(OR(Members!L154=0,Members!L154=""),"n/a",Members!L154)</f>
        <v>n/a</v>
      </c>
      <c r="E155" s="96"/>
      <c r="F155" t="str">
        <f>IF(OR(Members!N154=0,Members!N154=""),"n/a",Members!N154)</f>
        <v>n/a</v>
      </c>
      <c r="G155" s="49" t="str">
        <f>IF(OR(LEFT(Members!J154,5)="SE3 0",LEFT(Members!J154,5)="SE3 O"),"Yes",IF(OR(Members!J154=" ",Members!J154=0),"n/k","No"))</f>
        <v>n/k</v>
      </c>
      <c r="H155" s="49"/>
      <c r="I155">
        <f>Members!H154</f>
        <v>0</v>
      </c>
    </row>
    <row r="156" spans="1:9" hidden="1" x14ac:dyDescent="0.3">
      <c r="A156">
        <f t="shared" si="2"/>
        <v>153</v>
      </c>
      <c r="B156" t="str">
        <f>IF(OR(Members!E155=0,Members!E155=""),"n/a",Members!E155)</f>
        <v>n/a</v>
      </c>
      <c r="C156" t="str">
        <f>IF(OR(Members!F155=0,Members!F155=""),"n/a",Members!F155)</f>
        <v>n/a</v>
      </c>
      <c r="D156" t="str">
        <f>IF(OR(Members!L155=0,Members!L155=""),"n/a",Members!L155)</f>
        <v>n/a</v>
      </c>
      <c r="E156" s="96"/>
      <c r="F156" t="str">
        <f>IF(OR(Members!N155=0,Members!N155=""),"n/a",Members!N155)</f>
        <v>n/a</v>
      </c>
      <c r="G156" s="49" t="str">
        <f>IF(OR(LEFT(Members!J155,5)="SE3 0",LEFT(Members!J155,5)="SE3 O"),"Yes",IF(OR(Members!J155=" ",Members!J155=0),"n/k","No"))</f>
        <v>n/k</v>
      </c>
      <c r="H156" s="49"/>
      <c r="I156">
        <f>Members!H155</f>
        <v>0</v>
      </c>
    </row>
    <row r="157" spans="1:9" hidden="1" x14ac:dyDescent="0.3">
      <c r="A157">
        <f t="shared" si="2"/>
        <v>154</v>
      </c>
      <c r="B157" t="str">
        <f>IF(OR(Members!E156=0,Members!E156=""),"n/a",Members!E156)</f>
        <v>n/a</v>
      </c>
      <c r="C157" t="str">
        <f>IF(OR(Members!F156=0,Members!F156=""),"n/a",Members!F156)</f>
        <v>n/a</v>
      </c>
      <c r="D157" t="str">
        <f>IF(OR(Members!L156=0,Members!L156=""),"n/a",Members!L156)</f>
        <v>n/a</v>
      </c>
      <c r="E157" s="96"/>
      <c r="F157" t="str">
        <f>IF(OR(Members!N156=0,Members!N156=""),"n/a",Members!N156)</f>
        <v>n/a</v>
      </c>
      <c r="G157" s="49" t="str">
        <f>IF(OR(LEFT(Members!J156,5)="SE3 0",LEFT(Members!J156,5)="SE3 O"),"Yes",IF(OR(Members!J156=" ",Members!J156=0),"n/k","No"))</f>
        <v>n/k</v>
      </c>
      <c r="H157" s="49"/>
      <c r="I157">
        <f>Members!H156</f>
        <v>0</v>
      </c>
    </row>
    <row r="158" spans="1:9" hidden="1" x14ac:dyDescent="0.3">
      <c r="A158">
        <f t="shared" si="2"/>
        <v>155</v>
      </c>
      <c r="B158" t="str">
        <f>IF(OR(Members!E157=0,Members!E157=""),"n/a",Members!E157)</f>
        <v>n/a</v>
      </c>
      <c r="C158" t="str">
        <f>IF(OR(Members!F157=0,Members!F157=""),"n/a",Members!F157)</f>
        <v>n/a</v>
      </c>
      <c r="D158" t="str">
        <f>IF(OR(Members!L157=0,Members!L157=""),"n/a",Members!L157)</f>
        <v>n/a</v>
      </c>
      <c r="E158" s="96"/>
      <c r="F158" t="str">
        <f>IF(OR(Members!N157=0,Members!N157=""),"n/a",Members!N157)</f>
        <v>n/a</v>
      </c>
      <c r="G158" s="49" t="str">
        <f>IF(OR(LEFT(Members!J157,5)="SE3 0",LEFT(Members!J157,5)="SE3 O"),"Yes",IF(OR(Members!J157=" ",Members!J157=0),"n/k","No"))</f>
        <v>n/k</v>
      </c>
      <c r="H158" s="49"/>
      <c r="I158">
        <f>Members!H157</f>
        <v>0</v>
      </c>
    </row>
    <row r="159" spans="1:9" hidden="1" x14ac:dyDescent="0.3">
      <c r="A159">
        <f t="shared" si="2"/>
        <v>156</v>
      </c>
      <c r="B159" t="str">
        <f>IF(OR(Members!E158=0,Members!E158=""),"n/a",Members!E158)</f>
        <v>n/a</v>
      </c>
      <c r="C159" t="str">
        <f>IF(OR(Members!F158=0,Members!F158=""),"n/a",Members!F158)</f>
        <v>n/a</v>
      </c>
      <c r="D159" t="str">
        <f>IF(OR(Members!L158=0,Members!L158=""),"n/a",Members!L158)</f>
        <v>n/a</v>
      </c>
      <c r="E159" s="96"/>
      <c r="F159" t="str">
        <f>IF(OR(Members!N158=0,Members!N158=""),"n/a",Members!N158)</f>
        <v>n/a</v>
      </c>
      <c r="G159" s="49" t="str">
        <f>IF(OR(LEFT(Members!J158,5)="SE3 0",LEFT(Members!J158,5)="SE3 O"),"Yes",IF(OR(Members!J158=" ",Members!J158=0),"n/k","No"))</f>
        <v>n/k</v>
      </c>
      <c r="H159" s="49"/>
      <c r="I159">
        <f>Members!H158</f>
        <v>0</v>
      </c>
    </row>
    <row r="160" spans="1:9" hidden="1" x14ac:dyDescent="0.3">
      <c r="A160">
        <f t="shared" si="2"/>
        <v>157</v>
      </c>
      <c r="B160" t="str">
        <f>IF(OR(Members!E159=0,Members!E159=""),"n/a",Members!E159)</f>
        <v>n/a</v>
      </c>
      <c r="C160" t="str">
        <f>IF(OR(Members!F159=0,Members!F159=""),"n/a",Members!F159)</f>
        <v>n/a</v>
      </c>
      <c r="D160" t="str">
        <f>IF(OR(Members!L159=0,Members!L159=""),"n/a",Members!L159)</f>
        <v>n/a</v>
      </c>
      <c r="E160" s="96"/>
      <c r="F160" t="str">
        <f>IF(OR(Members!N159=0,Members!N159=""),"n/a",Members!N159)</f>
        <v>n/a</v>
      </c>
      <c r="G160" s="49" t="str">
        <f>IF(OR(LEFT(Members!J159,5)="SE3 0",LEFT(Members!J159,5)="SE3 O"),"Yes",IF(OR(Members!J159=" ",Members!J159=0),"n/k","No"))</f>
        <v>n/k</v>
      </c>
      <c r="H160" s="49"/>
      <c r="I160">
        <f>Members!H159</f>
        <v>0</v>
      </c>
    </row>
    <row r="161" spans="1:9" hidden="1" x14ac:dyDescent="0.3">
      <c r="A161">
        <f t="shared" si="2"/>
        <v>158</v>
      </c>
      <c r="B161" t="str">
        <f>IF(OR(Members!E160=0,Members!E160=""),"n/a",Members!E160)</f>
        <v>n/a</v>
      </c>
      <c r="C161" t="str">
        <f>IF(OR(Members!F160=0,Members!F160=""),"n/a",Members!F160)</f>
        <v>n/a</v>
      </c>
      <c r="D161" t="str">
        <f>IF(OR(Members!L160=0,Members!L160=""),"n/a",Members!L160)</f>
        <v>n/a</v>
      </c>
      <c r="E161" s="96"/>
      <c r="F161" t="str">
        <f>IF(OR(Members!N160=0,Members!N160=""),"n/a",Members!N160)</f>
        <v>n/a</v>
      </c>
      <c r="G161" s="49" t="str">
        <f>IF(OR(LEFT(Members!J160,5)="SE3 0",LEFT(Members!J160,5)="SE3 O"),"Yes",IF(OR(Members!J160=" ",Members!J160=0),"n/k","No"))</f>
        <v>n/k</v>
      </c>
      <c r="H161" s="49"/>
      <c r="I161">
        <f>Members!H160</f>
        <v>0</v>
      </c>
    </row>
    <row r="162" spans="1:9" hidden="1" x14ac:dyDescent="0.3">
      <c r="A162">
        <f t="shared" si="2"/>
        <v>159</v>
      </c>
      <c r="B162" t="str">
        <f>IF(OR(Members!E161=0,Members!E161=""),"n/a",Members!E161)</f>
        <v>n/a</v>
      </c>
      <c r="C162" t="str">
        <f>IF(OR(Members!F161=0,Members!F161=""),"n/a",Members!F161)</f>
        <v>n/a</v>
      </c>
      <c r="D162" t="str">
        <f>IF(OR(Members!L161=0,Members!L161=""),"n/a",Members!L161)</f>
        <v>n/a</v>
      </c>
      <c r="E162" s="96"/>
      <c r="F162" t="str">
        <f>IF(OR(Members!N161=0,Members!N161=""),"n/a",Members!N161)</f>
        <v>n/a</v>
      </c>
      <c r="G162" s="49" t="str">
        <f>IF(OR(LEFT(Members!J161,5)="SE3 0",LEFT(Members!J161,5)="SE3 O"),"Yes",IF(OR(Members!J161=" ",Members!J161=0),"n/k","No"))</f>
        <v>n/k</v>
      </c>
      <c r="H162" s="49"/>
      <c r="I162">
        <f>Members!H161</f>
        <v>0</v>
      </c>
    </row>
    <row r="163" spans="1:9" hidden="1" x14ac:dyDescent="0.3">
      <c r="A163">
        <f t="shared" si="2"/>
        <v>160</v>
      </c>
      <c r="B163" t="str">
        <f>IF(OR(Members!E162=0,Members!E162=""),"n/a",Members!E162)</f>
        <v>n/a</v>
      </c>
      <c r="C163" t="str">
        <f>IF(OR(Members!F162=0,Members!F162=""),"n/a",Members!F162)</f>
        <v>n/a</v>
      </c>
      <c r="D163" t="str">
        <f>IF(OR(Members!L162=0,Members!L162=""),"n/a",Members!L162)</f>
        <v>n/a</v>
      </c>
      <c r="E163" s="96"/>
      <c r="F163" t="str">
        <f>IF(OR(Members!N162=0,Members!N162=""),"n/a",Members!N162)</f>
        <v>n/a</v>
      </c>
      <c r="G163" s="49" t="str">
        <f>IF(OR(LEFT(Members!J162,5)="SE3 0",LEFT(Members!J162,5)="SE3 O"),"Yes",IF(OR(Members!J162=" ",Members!J162=0),"n/k","No"))</f>
        <v>n/k</v>
      </c>
      <c r="H163" s="49"/>
      <c r="I163">
        <f>Members!H162</f>
        <v>0</v>
      </c>
    </row>
    <row r="164" spans="1:9" hidden="1" x14ac:dyDescent="0.3">
      <c r="A164">
        <f t="shared" si="2"/>
        <v>161</v>
      </c>
      <c r="B164" t="str">
        <f>IF(OR(Members!E163=0,Members!E163=""),"n/a",Members!E163)</f>
        <v>n/a</v>
      </c>
      <c r="C164" t="str">
        <f>IF(OR(Members!F163=0,Members!F163=""),"n/a",Members!F163)</f>
        <v>n/a</v>
      </c>
      <c r="D164" t="str">
        <f>IF(OR(Members!L163=0,Members!L163=""),"n/a",Members!L163)</f>
        <v>n/a</v>
      </c>
      <c r="E164" s="96"/>
      <c r="F164" t="str">
        <f>IF(OR(Members!N163=0,Members!N163=""),"n/a",Members!N163)</f>
        <v>n/a</v>
      </c>
      <c r="G164" s="49" t="str">
        <f>IF(OR(LEFT(Members!J163,5)="SE3 0",LEFT(Members!J163,5)="SE3 O"),"Yes",IF(OR(Members!J163=" ",Members!J163=0),"n/k","No"))</f>
        <v>n/k</v>
      </c>
      <c r="H164" s="49"/>
      <c r="I164">
        <f>Members!H163</f>
        <v>0</v>
      </c>
    </row>
    <row r="165" spans="1:9" hidden="1" x14ac:dyDescent="0.3">
      <c r="A165">
        <f t="shared" si="2"/>
        <v>162</v>
      </c>
      <c r="B165" t="str">
        <f>IF(OR(Members!E164=0,Members!E164=""),"n/a",Members!E164)</f>
        <v>n/a</v>
      </c>
      <c r="C165" t="str">
        <f>IF(OR(Members!F164=0,Members!F164=""),"n/a",Members!F164)</f>
        <v>n/a</v>
      </c>
      <c r="D165" t="str">
        <f>IF(OR(Members!L164=0,Members!L164=""),"n/a",Members!L164)</f>
        <v>n/a</v>
      </c>
      <c r="E165" s="96"/>
      <c r="F165" t="str">
        <f>IF(OR(Members!N164=0,Members!N164=""),"n/a",Members!N164)</f>
        <v>n/a</v>
      </c>
      <c r="G165" s="49" t="str">
        <f>IF(OR(LEFT(Members!J164,5)="SE3 0",LEFT(Members!J164,5)="SE3 O"),"Yes",IF(OR(Members!J164=" ",Members!J164=0),"n/k","No"))</f>
        <v>n/k</v>
      </c>
      <c r="H165" s="49"/>
      <c r="I165">
        <f>Members!H164</f>
        <v>0</v>
      </c>
    </row>
    <row r="166" spans="1:9" hidden="1" x14ac:dyDescent="0.3">
      <c r="A166">
        <f t="shared" si="2"/>
        <v>163</v>
      </c>
      <c r="B166" t="str">
        <f>IF(OR(Members!E165=0,Members!E165=""),"n/a",Members!E165)</f>
        <v>n/a</v>
      </c>
      <c r="C166" t="str">
        <f>IF(OR(Members!F165=0,Members!F165=""),"n/a",Members!F165)</f>
        <v>n/a</v>
      </c>
      <c r="D166" t="str">
        <f>IF(OR(Members!L165=0,Members!L165=""),"n/a",Members!L165)</f>
        <v>n/a</v>
      </c>
      <c r="E166" s="96"/>
      <c r="F166" t="str">
        <f>IF(OR(Members!N165=0,Members!N165=""),"n/a",Members!N165)</f>
        <v>n/a</v>
      </c>
      <c r="G166" s="49" t="str">
        <f>IF(OR(LEFT(Members!J165,5)="SE3 0",LEFT(Members!J165,5)="SE3 O"),"Yes",IF(OR(Members!J165=" ",Members!J165=0),"n/k","No"))</f>
        <v>n/k</v>
      </c>
      <c r="H166" s="49"/>
      <c r="I166">
        <f>Members!H165</f>
        <v>0</v>
      </c>
    </row>
    <row r="167" spans="1:9" hidden="1" x14ac:dyDescent="0.3">
      <c r="A167">
        <f t="shared" si="2"/>
        <v>164</v>
      </c>
      <c r="B167" t="str">
        <f>IF(OR(Members!E166=0,Members!E166=""),"n/a",Members!E166)</f>
        <v>n/a</v>
      </c>
      <c r="C167" t="str">
        <f>IF(OR(Members!F166=0,Members!F166=""),"n/a",Members!F166)</f>
        <v>n/a</v>
      </c>
      <c r="D167" t="str">
        <f>IF(OR(Members!L166=0,Members!L166=""),"n/a",Members!L166)</f>
        <v>n/a</v>
      </c>
      <c r="E167" s="96"/>
      <c r="F167" t="str">
        <f>IF(OR(Members!N166=0,Members!N166=""),"n/a",Members!N166)</f>
        <v>n/a</v>
      </c>
      <c r="G167" s="49" t="str">
        <f>IF(OR(LEFT(Members!J166,5)="SE3 0",LEFT(Members!J166,5)="SE3 O"),"Yes",IF(OR(Members!J166=" ",Members!J166=0),"n/k","No"))</f>
        <v>n/k</v>
      </c>
      <c r="H167" s="49"/>
      <c r="I167">
        <f>Members!H166</f>
        <v>0</v>
      </c>
    </row>
    <row r="168" spans="1:9" hidden="1" x14ac:dyDescent="0.3">
      <c r="A168">
        <f t="shared" si="2"/>
        <v>165</v>
      </c>
      <c r="B168" t="str">
        <f>IF(OR(Members!E167=0,Members!E167=""),"n/a",Members!E167)</f>
        <v>n/a</v>
      </c>
      <c r="C168" t="str">
        <f>IF(OR(Members!F167=0,Members!F167=""),"n/a",Members!F167)</f>
        <v>n/a</v>
      </c>
      <c r="D168" t="str">
        <f>IF(OR(Members!L167=0,Members!L167=""),"n/a",Members!L167)</f>
        <v>n/a</v>
      </c>
      <c r="E168" s="96"/>
      <c r="F168" t="str">
        <f>IF(OR(Members!N167=0,Members!N167=""),"n/a",Members!N167)</f>
        <v>n/a</v>
      </c>
      <c r="G168" s="49" t="str">
        <f>IF(OR(LEFT(Members!J167,5)="SE3 0",LEFT(Members!J167,5)="SE3 O"),"Yes",IF(OR(Members!J167=" ",Members!J167=0),"n/k","No"))</f>
        <v>n/k</v>
      </c>
      <c r="H168" s="49"/>
      <c r="I168">
        <f>Members!H167</f>
        <v>0</v>
      </c>
    </row>
    <row r="169" spans="1:9" hidden="1" x14ac:dyDescent="0.3">
      <c r="A169">
        <f t="shared" si="2"/>
        <v>166</v>
      </c>
      <c r="B169" t="str">
        <f>IF(OR(Members!E168=0,Members!E168=""),"n/a",Members!E168)</f>
        <v>n/a</v>
      </c>
      <c r="C169" t="str">
        <f>IF(OR(Members!F168=0,Members!F168=""),"n/a",Members!F168)</f>
        <v>n/a</v>
      </c>
      <c r="D169" t="str">
        <f>IF(OR(Members!L168=0,Members!L168=""),"n/a",Members!L168)</f>
        <v>n/a</v>
      </c>
      <c r="E169" s="96"/>
      <c r="F169" t="str">
        <f>IF(OR(Members!N168=0,Members!N168=""),"n/a",Members!N168)</f>
        <v>n/a</v>
      </c>
      <c r="G169" s="49" t="str">
        <f>IF(OR(LEFT(Members!J168,5)="SE3 0",LEFT(Members!J168,5)="SE3 O"),"Yes",IF(OR(Members!J168=" ",Members!J168=0),"n/k","No"))</f>
        <v>n/k</v>
      </c>
      <c r="H169" s="49"/>
      <c r="I169">
        <f>Members!H168</f>
        <v>0</v>
      </c>
    </row>
    <row r="170" spans="1:9" hidden="1" x14ac:dyDescent="0.3">
      <c r="A170">
        <f t="shared" si="2"/>
        <v>167</v>
      </c>
      <c r="B170" t="str">
        <f>IF(OR(Members!E169=0,Members!E169=""),"n/a",Members!E169)</f>
        <v>n/a</v>
      </c>
      <c r="C170" t="str">
        <f>IF(OR(Members!F169=0,Members!F169=""),"n/a",Members!F169)</f>
        <v>n/a</v>
      </c>
      <c r="D170" t="str">
        <f>IF(OR(Members!L169=0,Members!L169=""),"n/a",Members!L169)</f>
        <v>n/a</v>
      </c>
      <c r="E170" s="96"/>
      <c r="F170" t="str">
        <f>IF(OR(Members!N169=0,Members!N169=""),"n/a",Members!N169)</f>
        <v>n/a</v>
      </c>
      <c r="G170" s="49" t="str">
        <f>IF(OR(LEFT(Members!J169,5)="SE3 0",LEFT(Members!J169,5)="SE3 O"),"Yes",IF(OR(Members!J169=" ",Members!J169=0),"n/k","No"))</f>
        <v>n/k</v>
      </c>
      <c r="H170" s="49"/>
      <c r="I170">
        <f>Members!H169</f>
        <v>0</v>
      </c>
    </row>
    <row r="171" spans="1:9" hidden="1" x14ac:dyDescent="0.3">
      <c r="A171">
        <f t="shared" si="2"/>
        <v>168</v>
      </c>
      <c r="B171" t="str">
        <f>IF(OR(Members!E170=0,Members!E170=""),"n/a",Members!E170)</f>
        <v>n/a</v>
      </c>
      <c r="C171" t="str">
        <f>IF(OR(Members!F170=0,Members!F170=""),"n/a",Members!F170)</f>
        <v>n/a</v>
      </c>
      <c r="D171" t="str">
        <f>IF(OR(Members!L170=0,Members!L170=""),"n/a",Members!L170)</f>
        <v>n/a</v>
      </c>
      <c r="E171" s="96"/>
      <c r="F171" t="str">
        <f>IF(OR(Members!N170=0,Members!N170=""),"n/a",Members!N170)</f>
        <v>n/a</v>
      </c>
      <c r="G171" s="49" t="str">
        <f>IF(OR(LEFT(Members!J170,5)="SE3 0",LEFT(Members!J170,5)="SE3 O"),"Yes",IF(OR(Members!J170=" ",Members!J170=0),"n/k","No"))</f>
        <v>n/k</v>
      </c>
      <c r="H171" s="49"/>
      <c r="I171">
        <f>Members!H170</f>
        <v>0</v>
      </c>
    </row>
    <row r="172" spans="1:9" hidden="1" x14ac:dyDescent="0.3">
      <c r="A172">
        <f t="shared" si="2"/>
        <v>169</v>
      </c>
      <c r="B172" t="str">
        <f>IF(OR(Members!E171=0,Members!E171=""),"n/a",Members!E171)</f>
        <v>n/a</v>
      </c>
      <c r="C172" t="str">
        <f>IF(OR(Members!F171=0,Members!F171=""),"n/a",Members!F171)</f>
        <v>n/a</v>
      </c>
      <c r="D172" t="str">
        <f>IF(OR(Members!L171=0,Members!L171=""),"n/a",Members!L171)</f>
        <v>n/a</v>
      </c>
      <c r="E172" s="96"/>
      <c r="F172" t="str">
        <f>IF(OR(Members!N171=0,Members!N171=""),"n/a",Members!N171)</f>
        <v>n/a</v>
      </c>
      <c r="G172" s="49" t="str">
        <f>IF(OR(LEFT(Members!J171,5)="SE3 0",LEFT(Members!J171,5)="SE3 O"),"Yes",IF(OR(Members!J171=" ",Members!J171=0),"n/k","No"))</f>
        <v>n/k</v>
      </c>
      <c r="H172" s="49"/>
      <c r="I172">
        <f>Members!H171</f>
        <v>0</v>
      </c>
    </row>
    <row r="173" spans="1:9" hidden="1" x14ac:dyDescent="0.3">
      <c r="A173">
        <f t="shared" si="2"/>
        <v>170</v>
      </c>
      <c r="B173" t="str">
        <f>IF(OR(Members!E172=0,Members!E172=""),"n/a",Members!E172)</f>
        <v>n/a</v>
      </c>
      <c r="C173" t="str">
        <f>IF(OR(Members!F172=0,Members!F172=""),"n/a",Members!F172)</f>
        <v>n/a</v>
      </c>
      <c r="D173" t="str">
        <f>IF(OR(Members!L172=0,Members!L172=""),"n/a",Members!L172)</f>
        <v>n/a</v>
      </c>
      <c r="E173" s="96"/>
      <c r="F173" t="str">
        <f>IF(OR(Members!N172=0,Members!N172=""),"n/a",Members!N172)</f>
        <v>n/a</v>
      </c>
      <c r="G173" s="49" t="str">
        <f>IF(OR(LEFT(Members!J172,5)="SE3 0",LEFT(Members!J172,5)="SE3 O"),"Yes",IF(OR(Members!J172=" ",Members!J172=0),"n/k","No"))</f>
        <v>n/k</v>
      </c>
      <c r="H173" s="49"/>
      <c r="I173">
        <f>Members!H172</f>
        <v>0</v>
      </c>
    </row>
    <row r="174" spans="1:9" hidden="1" x14ac:dyDescent="0.3">
      <c r="A174">
        <f t="shared" si="2"/>
        <v>171</v>
      </c>
      <c r="B174" t="str">
        <f>IF(OR(Members!E173=0,Members!E173=""),"n/a",Members!E173)</f>
        <v>n/a</v>
      </c>
      <c r="C174" t="str">
        <f>IF(OR(Members!F173=0,Members!F173=""),"n/a",Members!F173)</f>
        <v>n/a</v>
      </c>
      <c r="D174" t="str">
        <f>IF(OR(Members!L173=0,Members!L173=""),"n/a",Members!L173)</f>
        <v>n/a</v>
      </c>
      <c r="E174" s="96"/>
      <c r="F174" t="str">
        <f>IF(OR(Members!N173=0,Members!N173=""),"n/a",Members!N173)</f>
        <v>n/a</v>
      </c>
      <c r="G174" s="49" t="str">
        <f>IF(OR(LEFT(Members!J173,5)="SE3 0",LEFT(Members!J173,5)="SE3 O"),"Yes",IF(OR(Members!J173=" ",Members!J173=0),"n/k","No"))</f>
        <v>n/k</v>
      </c>
      <c r="H174" s="49"/>
      <c r="I174">
        <f>Members!H173</f>
        <v>0</v>
      </c>
    </row>
    <row r="175" spans="1:9" hidden="1" x14ac:dyDescent="0.3">
      <c r="A175">
        <f t="shared" si="2"/>
        <v>172</v>
      </c>
      <c r="B175" t="str">
        <f>IF(OR(Members!E174=0,Members!E174=""),"n/a",Members!E174)</f>
        <v>n/a</v>
      </c>
      <c r="C175" t="str">
        <f>IF(OR(Members!F174=0,Members!F174=""),"n/a",Members!F174)</f>
        <v>n/a</v>
      </c>
      <c r="D175" t="str">
        <f>IF(OR(Members!L174=0,Members!L174=""),"n/a",Members!L174)</f>
        <v>n/a</v>
      </c>
      <c r="E175" s="96"/>
      <c r="F175" t="str">
        <f>IF(OR(Members!N174=0,Members!N174=""),"n/a",Members!N174)</f>
        <v>n/a</v>
      </c>
      <c r="G175" s="49" t="str">
        <f>IF(OR(LEFT(Members!J174,5)="SE3 0",LEFT(Members!J174,5)="SE3 O"),"Yes",IF(OR(Members!J174=" ",Members!J174=0),"n/k","No"))</f>
        <v>n/k</v>
      </c>
      <c r="H175" s="49"/>
      <c r="I175">
        <f>Members!H174</f>
        <v>0</v>
      </c>
    </row>
    <row r="176" spans="1:9" hidden="1" x14ac:dyDescent="0.3">
      <c r="A176">
        <f t="shared" si="2"/>
        <v>173</v>
      </c>
      <c r="B176" t="str">
        <f>IF(OR(Members!E175=0,Members!E175=""),"n/a",Members!E175)</f>
        <v>n/a</v>
      </c>
      <c r="C176" t="str">
        <f>IF(OR(Members!F175=0,Members!F175=""),"n/a",Members!F175)</f>
        <v>n/a</v>
      </c>
      <c r="D176" t="str">
        <f>IF(OR(Members!L175=0,Members!L175=""),"n/a",Members!L175)</f>
        <v>n/a</v>
      </c>
      <c r="E176" s="96"/>
      <c r="F176" t="str">
        <f>IF(OR(Members!N175=0,Members!N175=""),"n/a",Members!N175)</f>
        <v>n/a</v>
      </c>
      <c r="G176" s="49" t="str">
        <f>IF(OR(LEFT(Members!J175,5)="SE3 0",LEFT(Members!J175,5)="SE3 O"),"Yes",IF(OR(Members!J175=" ",Members!J175=0),"n/k","No"))</f>
        <v>n/k</v>
      </c>
      <c r="H176" s="49"/>
      <c r="I176">
        <f>Members!H175</f>
        <v>0</v>
      </c>
    </row>
    <row r="177" spans="1:9" hidden="1" x14ac:dyDescent="0.3">
      <c r="A177">
        <f t="shared" si="2"/>
        <v>174</v>
      </c>
      <c r="B177" t="str">
        <f>IF(OR(Members!E176=0,Members!E176=""),"n/a",Members!E176)</f>
        <v>n/a</v>
      </c>
      <c r="C177" t="str">
        <f>IF(OR(Members!F176=0,Members!F176=""),"n/a",Members!F176)</f>
        <v>n/a</v>
      </c>
      <c r="D177" t="str">
        <f>IF(OR(Members!L176=0,Members!L176=""),"n/a",Members!L176)</f>
        <v>n/a</v>
      </c>
      <c r="E177" s="96"/>
      <c r="F177" t="str">
        <f>IF(OR(Members!N176=0,Members!N176=""),"n/a",Members!N176)</f>
        <v>n/a</v>
      </c>
      <c r="G177" s="49" t="str">
        <f>IF(OR(LEFT(Members!J176,5)="SE3 0",LEFT(Members!J176,5)="SE3 O"),"Yes",IF(OR(Members!J176=" ",Members!J176=0),"n/k","No"))</f>
        <v>n/k</v>
      </c>
      <c r="H177" s="49"/>
      <c r="I177">
        <f>Members!H176</f>
        <v>0</v>
      </c>
    </row>
    <row r="178" spans="1:9" hidden="1" x14ac:dyDescent="0.3">
      <c r="A178">
        <f t="shared" si="2"/>
        <v>175</v>
      </c>
      <c r="B178" t="str">
        <f>IF(OR(Members!E177=0,Members!E177=""),"n/a",Members!E177)</f>
        <v>n/a</v>
      </c>
      <c r="C178" t="str">
        <f>IF(OR(Members!F177=0,Members!F177=""),"n/a",Members!F177)</f>
        <v>n/a</v>
      </c>
      <c r="D178" t="str">
        <f>IF(OR(Members!L177=0,Members!L177=""),"n/a",Members!L177)</f>
        <v>n/a</v>
      </c>
      <c r="E178" s="96"/>
      <c r="F178" t="str">
        <f>IF(OR(Members!N177=0,Members!N177=""),"n/a",Members!N177)</f>
        <v>n/a</v>
      </c>
      <c r="G178" s="49" t="str">
        <f>IF(OR(LEFT(Members!J177,5)="SE3 0",LEFT(Members!J177,5)="SE3 O"),"Yes",IF(OR(Members!J177=" ",Members!J177=0),"n/k","No"))</f>
        <v>n/k</v>
      </c>
      <c r="H178" s="49"/>
      <c r="I178">
        <f>Members!H177</f>
        <v>0</v>
      </c>
    </row>
    <row r="179" spans="1:9" x14ac:dyDescent="0.3">
      <c r="F179" s="49"/>
      <c r="G179" s="49"/>
      <c r="H179" s="49"/>
    </row>
    <row r="180" spans="1:9" x14ac:dyDescent="0.3">
      <c r="F180" s="49"/>
      <c r="G180" s="49"/>
      <c r="H180" s="49"/>
    </row>
    <row r="181" spans="1:9" x14ac:dyDescent="0.3">
      <c r="F181" s="49"/>
      <c r="G181" s="49"/>
      <c r="H181" s="49"/>
    </row>
    <row r="182" spans="1:9" x14ac:dyDescent="0.3">
      <c r="F182" s="49"/>
      <c r="G182" s="49"/>
      <c r="H182" s="49"/>
    </row>
    <row r="183" spans="1:9" x14ac:dyDescent="0.3">
      <c r="F183" s="49"/>
      <c r="G183" s="49"/>
      <c r="H183" s="49"/>
    </row>
    <row r="184" spans="1:9" x14ac:dyDescent="0.3">
      <c r="F184" s="49"/>
      <c r="G184" s="49"/>
      <c r="H184" s="49"/>
    </row>
    <row r="185" spans="1:9" x14ac:dyDescent="0.3">
      <c r="F185" s="49"/>
      <c r="G185" s="49"/>
      <c r="H185" s="49"/>
    </row>
    <row r="186" spans="1:9" x14ac:dyDescent="0.3">
      <c r="F186" s="49"/>
      <c r="G186" s="49"/>
      <c r="H186" s="49"/>
    </row>
    <row r="187" spans="1:9" x14ac:dyDescent="0.3">
      <c r="F187" s="49"/>
      <c r="G187" s="49"/>
      <c r="H187" s="49"/>
    </row>
    <row r="188" spans="1:9" x14ac:dyDescent="0.3">
      <c r="F188" s="49"/>
      <c r="G188" s="49"/>
      <c r="H188" s="49"/>
    </row>
    <row r="189" spans="1:9" x14ac:dyDescent="0.3">
      <c r="F189" s="49"/>
      <c r="G189" s="49"/>
      <c r="H189" s="49"/>
    </row>
    <row r="190" spans="1:9" x14ac:dyDescent="0.3">
      <c r="F190" s="49"/>
      <c r="G190" s="49"/>
      <c r="H190" s="49"/>
    </row>
    <row r="191" spans="1:9" x14ac:dyDescent="0.3">
      <c r="F191" s="49"/>
      <c r="G191" s="49"/>
      <c r="H191" s="49"/>
    </row>
    <row r="192" spans="1:9" x14ac:dyDescent="0.3">
      <c r="F192" s="49"/>
      <c r="G192" s="49"/>
      <c r="H192" s="49"/>
    </row>
    <row r="193" spans="6:8" x14ac:dyDescent="0.3">
      <c r="F193" s="49"/>
      <c r="G193" s="49"/>
      <c r="H193" s="49"/>
    </row>
    <row r="194" spans="6:8" x14ac:dyDescent="0.3">
      <c r="F194" s="49"/>
      <c r="G194" s="49"/>
      <c r="H194" s="49"/>
    </row>
    <row r="195" spans="6:8" x14ac:dyDescent="0.3">
      <c r="F195" s="49"/>
      <c r="G195" s="49"/>
      <c r="H195" s="49"/>
    </row>
    <row r="196" spans="6:8" x14ac:dyDescent="0.3">
      <c r="F196" s="49"/>
      <c r="G196" s="49"/>
      <c r="H196" s="49"/>
    </row>
    <row r="197" spans="6:8" x14ac:dyDescent="0.3">
      <c r="F197" s="49"/>
      <c r="G197" s="49"/>
      <c r="H197" s="49"/>
    </row>
    <row r="198" spans="6:8" x14ac:dyDescent="0.3">
      <c r="F198" s="49"/>
      <c r="G198" s="49"/>
      <c r="H198" s="49"/>
    </row>
    <row r="199" spans="6:8" x14ac:dyDescent="0.3">
      <c r="F199" s="49"/>
      <c r="G199" s="49"/>
      <c r="H199" s="49"/>
    </row>
    <row r="200" spans="6:8" x14ac:dyDescent="0.3">
      <c r="F200" s="49"/>
      <c r="G200" s="49"/>
      <c r="H200" s="49"/>
    </row>
    <row r="201" spans="6:8" x14ac:dyDescent="0.3">
      <c r="F201" s="49"/>
      <c r="G201" s="49"/>
      <c r="H201" s="49"/>
    </row>
    <row r="202" spans="6:8" x14ac:dyDescent="0.3">
      <c r="F202" s="49"/>
      <c r="G202" s="49"/>
      <c r="H202" s="49"/>
    </row>
    <row r="203" spans="6:8" x14ac:dyDescent="0.3">
      <c r="F203" s="49"/>
      <c r="G203" s="49"/>
      <c r="H203" s="49"/>
    </row>
  </sheetData>
  <autoFilter ref="A3:I178">
    <filterColumn colId="3">
      <filters>
        <filter val="aandh.jenner@zen.co.uk"/>
        <filter val="adtowers@btinternet.com"/>
        <filter val="alasdairturley@yahoo.co.uk"/>
        <filter val="alicerj@hotmail.co.uk"/>
        <filter val="allenharvey43@yahoo.co.uk"/>
        <filter val="angiebailey@live.co.uk"/>
        <filter val="annmargaretgiles@aol.com"/>
        <filter val="audreyash@talktalk.net"/>
        <filter val="barjohn@hotmail.co.uk"/>
        <filter val="bhill@mordencollege.org"/>
        <filter val="bill@mordencollege.org"/>
        <filter val="billstrong20@aol.com"/>
        <filter val="brendab@hotmail.co.uk"/>
        <filter val="brooks.jackson@mypostoffice.co.uk"/>
        <filter val="carmoreton@aol.co.uk"/>
        <filter val="carolynwatkins@hotmail.co.uk"/>
        <filter val="catridmet@hotmail.co.uk"/>
        <filter val="chaplain@mordencollege.org"/>
        <filter val="charlesperrett@hotmail.com"/>
        <filter val="cherithhateley@candp-s.com"/>
        <filter val="chgiles@aol.com"/>
        <filter val="columbak@btinternet.com"/>
        <filter val="david@davidrj.com"/>
        <filter val="davidhazle@live.co.uk"/>
        <filter val="davidsharpe32@waitrose.com"/>
        <filter val="deb-cookie@hotmail.co.uk"/>
        <filter val="deprestidge@live.co.uk"/>
        <filter val="diane@mordencollege.org"/>
        <filter val="dianeanddavidcossar@talktalk.net"/>
        <filter val="donald.moffatt@btinternet.com"/>
        <filter val="ellenhall@talk21.com"/>
        <filter val="emckay83@live.co.uk"/>
        <filter val="feverbird@talktalk.net"/>
        <filter val="geprice21@hotmail.co.uk"/>
        <filter val="ggparagon@aol.com"/>
        <filter val="glenys34@btinternet.com"/>
        <filter val="goslingg@hotmail.co.uk"/>
        <filter val="h.e.butler@btinternet.com"/>
        <filter val="james-kessler@o2.co.uk"/>
        <filter val="janet@mordencollege.org"/>
        <filter val="janetuwbuck@aol.co.uk"/>
        <filter val="jean.satterthwaite@zen.co.uk"/>
        <filter val="jennifersark@gmail.com"/>
        <filter val="joanmoore@live.co.uk"/>
        <filter val="jocmac@hotmail.co.uk"/>
        <filter val="johnandmary.hughes@gmail.com"/>
        <filter val="johnapsey91@gmail.com"/>
        <filter val="jstrickland30@aol.co.uk"/>
        <filter val="judithdwilliams@yahoo.co.uk"/>
        <filter val="jukebox.short@gmail.com"/>
        <filter val="julykiwi@yahoo.co.uk"/>
        <filter val="ladyshel427@hotmail.com"/>
        <filter val="lizdunn3@googlemail.com"/>
        <filter val="lizldehc@aol.com"/>
        <filter val="m.finneran@hotmail.co.uk"/>
        <filter val="malachy1@live.co.uk"/>
        <filter val="malscho@hotmail.com"/>
        <filter val="martinhardingham@hotmail.com"/>
        <filter val="mary.mcsherry@hotmail.co.uk"/>
        <filter val="marymorrison64@hotmail.co.uk"/>
        <filter val="maureen1325@talktalk.net"/>
        <filter val="maxina@talktalk.net"/>
        <filter val="mbsandeford@talktalk.net"/>
        <filter val="mchambers16@live.com"/>
        <filter val="me.wilkinson@hotmail.co.uk"/>
        <filter val="mewaters@live.co.uk"/>
        <filter val="mhertzberg@hotmail.co.uk"/>
        <filter val="michelle.stringer@live.co.uk"/>
        <filter val="minisbsc@aol.com"/>
        <filter val="noeleenfs@hotmail.co.uk"/>
        <filter val="p_sarrag@o2.co.uk"/>
        <filter val="pacollet@gmail.com"/>
        <filter val="paulhogben@hotmail.com"/>
        <filter val="paulvfenton@hotmail.co.uk"/>
        <filter val="peterelvy@gmail.com"/>
        <filter val="pwayment@hotmail.co.uk"/>
        <filter val="reggo@btinternet.com"/>
        <filter val="reneehibbert@aol.co.uk"/>
        <filter val="robert1942@talktalk.net"/>
        <filter val="ruthje@live.co.uk"/>
        <filter val="skybett@aol.com"/>
        <filter val="tedandpam@btinternet.com"/>
        <filter val="titford@keme.co.uk"/>
        <filter val="valc@mordencollege.org"/>
        <filter val="valerieepitt@gmail.com"/>
        <filter val="valwakeman@aol.co.uk"/>
        <filter val="veradawkins@hotmail.co.uk"/>
      </filters>
    </filterColumn>
  </autoFilter>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workbookViewId="0">
      <selection activeCell="A2" sqref="A2:D53"/>
    </sheetView>
  </sheetViews>
  <sheetFormatPr defaultColWidth="9" defaultRowHeight="16.2" x14ac:dyDescent="0.3"/>
  <cols>
    <col min="1" max="1" width="25.8984375" style="31" customWidth="1"/>
    <col min="2" max="2" width="52.5" style="83" customWidth="1"/>
    <col min="3" max="3" width="13.5" style="84" customWidth="1"/>
    <col min="4" max="4" width="9" style="9"/>
    <col min="5" max="5" width="21.59765625" style="10" bestFit="1" customWidth="1"/>
    <col min="6" max="6" width="10.09765625" style="10" bestFit="1" customWidth="1"/>
    <col min="7" max="16384" width="9" style="10"/>
  </cols>
  <sheetData>
    <row r="1" spans="1:4" s="102" customFormat="1" x14ac:dyDescent="0.3">
      <c r="A1" s="99" t="s">
        <v>44</v>
      </c>
      <c r="B1" s="85" t="s">
        <v>210</v>
      </c>
      <c r="C1" s="100" t="s">
        <v>31</v>
      </c>
      <c r="D1" s="101" t="s">
        <v>32</v>
      </c>
    </row>
    <row r="2" spans="1:4" x14ac:dyDescent="0.3">
      <c r="B2" s="85"/>
    </row>
    <row r="3" spans="1:4" x14ac:dyDescent="0.3">
      <c r="B3" s="85"/>
    </row>
    <row r="4" spans="1:4" x14ac:dyDescent="0.3">
      <c r="B4" s="85"/>
    </row>
    <row r="5" spans="1:4" x14ac:dyDescent="0.3">
      <c r="B5" s="85"/>
    </row>
    <row r="6" spans="1:4" x14ac:dyDescent="0.3">
      <c r="B6" s="85"/>
    </row>
    <row r="8" spans="1:4" x14ac:dyDescent="0.3">
      <c r="B8" s="85"/>
    </row>
    <row r="9" spans="1:4" x14ac:dyDescent="0.3">
      <c r="B9" s="85"/>
    </row>
    <row r="10" spans="1:4" x14ac:dyDescent="0.3">
      <c r="B10" s="85"/>
    </row>
    <row r="11" spans="1:4" x14ac:dyDescent="0.3">
      <c r="B11" s="85"/>
    </row>
    <row r="12" spans="1:4" x14ac:dyDescent="0.3">
      <c r="B12" s="85"/>
    </row>
    <row r="14" spans="1:4" x14ac:dyDescent="0.3">
      <c r="B14" s="86"/>
    </row>
    <row r="15" spans="1:4" x14ac:dyDescent="0.3">
      <c r="B15" s="85"/>
    </row>
    <row r="16" spans="1:4" x14ac:dyDescent="0.3">
      <c r="B16" s="85"/>
    </row>
    <row r="17" spans="2:2" x14ac:dyDescent="0.3">
      <c r="B17" s="85"/>
    </row>
    <row r="20" spans="2:2" x14ac:dyDescent="0.3">
      <c r="B20" s="85"/>
    </row>
    <row r="21" spans="2:2" x14ac:dyDescent="0.3">
      <c r="B21" s="85"/>
    </row>
    <row r="22" spans="2:2" x14ac:dyDescent="0.3">
      <c r="B22" s="85"/>
    </row>
    <row r="23" spans="2:2" x14ac:dyDescent="0.3">
      <c r="B23" s="85"/>
    </row>
    <row r="24" spans="2:2" x14ac:dyDescent="0.3">
      <c r="B24" s="85"/>
    </row>
    <row r="25" spans="2:2" x14ac:dyDescent="0.3">
      <c r="B25" s="85"/>
    </row>
    <row r="27" spans="2:2" x14ac:dyDescent="0.3">
      <c r="B27" s="85"/>
    </row>
    <row r="28" spans="2:2" x14ac:dyDescent="0.3">
      <c r="B28" s="85"/>
    </row>
    <row r="29" spans="2:2" x14ac:dyDescent="0.3">
      <c r="B29" s="85"/>
    </row>
    <row r="30" spans="2:2" x14ac:dyDescent="0.3">
      <c r="B30" s="85"/>
    </row>
    <row r="31" spans="2:2" x14ac:dyDescent="0.3">
      <c r="B31" s="85"/>
    </row>
    <row r="32" spans="2:2" x14ac:dyDescent="0.3">
      <c r="B32" s="85"/>
    </row>
    <row r="36" spans="2:5" ht="82.95" customHeight="1" x14ac:dyDescent="0.3">
      <c r="C36" s="97"/>
      <c r="D36" s="97"/>
      <c r="E36" s="31"/>
    </row>
    <row r="37" spans="2:5" x14ac:dyDescent="0.3">
      <c r="B37" s="85"/>
      <c r="E37" s="31"/>
    </row>
    <row r="38" spans="2:5" x14ac:dyDescent="0.3">
      <c r="B38" s="85"/>
      <c r="E38" s="31"/>
    </row>
    <row r="39" spans="2:5" x14ac:dyDescent="0.3">
      <c r="B39" s="85"/>
      <c r="E39" s="31"/>
    </row>
    <row r="40" spans="2:5" x14ac:dyDescent="0.3">
      <c r="B40" s="85"/>
      <c r="E40" s="31"/>
    </row>
    <row r="41" spans="2:5" x14ac:dyDescent="0.3">
      <c r="E41" s="31"/>
    </row>
    <row r="42" spans="2:5" x14ac:dyDescent="0.3">
      <c r="E42" s="31"/>
    </row>
    <row r="43" spans="2:5" x14ac:dyDescent="0.3">
      <c r="E43" s="31"/>
    </row>
    <row r="44" spans="2:5" x14ac:dyDescent="0.3">
      <c r="E44" s="31"/>
    </row>
    <row r="45" spans="2:5" x14ac:dyDescent="0.3">
      <c r="E45" s="31"/>
    </row>
    <row r="46" spans="2:5" x14ac:dyDescent="0.3">
      <c r="E46" s="31"/>
    </row>
    <row r="47" spans="2:5" x14ac:dyDescent="0.3">
      <c r="E47" s="31"/>
    </row>
    <row r="48" spans="2:5" x14ac:dyDescent="0.3">
      <c r="E48" s="31"/>
    </row>
    <row r="49" spans="5:5" x14ac:dyDescent="0.3">
      <c r="E49" s="31"/>
    </row>
    <row r="50" spans="5:5" x14ac:dyDescent="0.3">
      <c r="E50" s="31"/>
    </row>
  </sheetData>
  <mergeCells count="1">
    <mergeCell ref="C36:D36"/>
  </mergeCells>
  <phoneticPr fontId="2" type="noConversion"/>
  <pageMargins left="0.70866141732283472" right="0.70866141732283472" top="0.74803149606299213" bottom="0.74803149606299213" header="0.31496062992125984" footer="0.31496062992125984"/>
  <pageSetup paperSize="9" scale="80"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topLeftCell="A18" workbookViewId="0">
      <selection activeCell="H34" sqref="H2:J34"/>
    </sheetView>
  </sheetViews>
  <sheetFormatPr defaultRowHeight="15.6" x14ac:dyDescent="0.3"/>
  <cols>
    <col min="3" max="3" width="27.69921875" bestFit="1" customWidth="1"/>
    <col min="5" max="5" width="34.09765625" bestFit="1" customWidth="1"/>
    <col min="6" max="6" width="11.3984375" customWidth="1"/>
    <col min="7" max="7" width="18.59765625" customWidth="1"/>
    <col min="8" max="8" width="39.19921875" bestFit="1" customWidth="1"/>
    <col min="9" max="9" width="10.3984375" bestFit="1" customWidth="1"/>
    <col min="10" max="10" width="16.19921875" bestFit="1" customWidth="1"/>
    <col min="11" max="11" width="19.59765625" bestFit="1" customWidth="1"/>
  </cols>
  <sheetData>
    <row r="1" spans="2:23" s="1" customFormat="1" ht="30.75" customHeight="1" x14ac:dyDescent="0.25">
      <c r="B1" s="2"/>
      <c r="C1" s="3" t="s">
        <v>24</v>
      </c>
      <c r="D1" s="3" t="s">
        <v>8</v>
      </c>
      <c r="E1" s="11" t="s">
        <v>7</v>
      </c>
      <c r="F1" s="3" t="s">
        <v>13</v>
      </c>
      <c r="G1" s="3" t="s">
        <v>23</v>
      </c>
      <c r="H1" s="3" t="s">
        <v>0</v>
      </c>
      <c r="I1" s="3" t="s">
        <v>6</v>
      </c>
      <c r="J1" s="3" t="s">
        <v>3</v>
      </c>
      <c r="K1" s="4" t="s">
        <v>10</v>
      </c>
      <c r="L1" s="4" t="s">
        <v>40</v>
      </c>
      <c r="M1" s="3" t="s">
        <v>11</v>
      </c>
      <c r="N1" s="3" t="s">
        <v>12</v>
      </c>
      <c r="O1" s="3" t="s">
        <v>4</v>
      </c>
      <c r="P1" s="3" t="s">
        <v>21</v>
      </c>
      <c r="Q1" s="3" t="s">
        <v>5</v>
      </c>
      <c r="R1" s="3" t="s">
        <v>1</v>
      </c>
      <c r="S1" s="3" t="s">
        <v>2</v>
      </c>
      <c r="T1" s="3" t="s">
        <v>9</v>
      </c>
      <c r="U1" s="3" t="s">
        <v>33</v>
      </c>
      <c r="V1" s="3" t="s">
        <v>34</v>
      </c>
    </row>
    <row r="3" spans="2:23" s="1" customFormat="1" ht="13.8" x14ac:dyDescent="0.25">
      <c r="C3" s="17"/>
      <c r="E3" s="12"/>
      <c r="K3" s="5"/>
      <c r="L3" s="5"/>
      <c r="W3" s="1" t="str">
        <f t="shared" ref="W3:W8" si="0">TEXT(K3,"yyyy")</f>
        <v>1900</v>
      </c>
    </row>
    <row r="4" spans="2:23" s="1" customFormat="1" ht="13.8" x14ac:dyDescent="0.25">
      <c r="E4" s="12"/>
      <c r="K4" s="5">
        <v>39275</v>
      </c>
      <c r="L4" s="5"/>
      <c r="M4" s="1" t="s">
        <v>16</v>
      </c>
      <c r="N4" s="1" t="s">
        <v>15</v>
      </c>
      <c r="Q4" s="1" t="s">
        <v>16</v>
      </c>
      <c r="R4" s="1" t="s">
        <v>15</v>
      </c>
      <c r="S4" s="1" t="s">
        <v>19</v>
      </c>
      <c r="V4" s="1" t="s">
        <v>16</v>
      </c>
      <c r="W4" s="1" t="str">
        <f t="shared" si="0"/>
        <v>2007</v>
      </c>
    </row>
    <row r="5" spans="2:23" s="1" customFormat="1" ht="13.8" x14ac:dyDescent="0.25">
      <c r="E5" s="16"/>
      <c r="K5" s="5">
        <v>39653</v>
      </c>
      <c r="L5" s="5"/>
      <c r="M5" s="1" t="s">
        <v>16</v>
      </c>
      <c r="N5" s="1" t="s">
        <v>15</v>
      </c>
      <c r="O5" s="1" t="s">
        <v>16</v>
      </c>
      <c r="P5" s="1" t="s">
        <v>16</v>
      </c>
      <c r="Q5" s="1" t="s">
        <v>16</v>
      </c>
      <c r="R5" s="1" t="s">
        <v>16</v>
      </c>
      <c r="V5" s="1" t="s">
        <v>16</v>
      </c>
      <c r="W5" s="1" t="str">
        <f t="shared" si="0"/>
        <v>2008</v>
      </c>
    </row>
    <row r="6" spans="2:23" s="1" customFormat="1" ht="13.8" x14ac:dyDescent="0.25">
      <c r="E6" s="12"/>
      <c r="K6" s="5">
        <v>39062</v>
      </c>
      <c r="L6" s="5"/>
      <c r="M6" s="1" t="s">
        <v>16</v>
      </c>
      <c r="N6" s="1" t="s">
        <v>16</v>
      </c>
      <c r="O6" s="1" t="s">
        <v>15</v>
      </c>
      <c r="P6" s="1" t="s">
        <v>15</v>
      </c>
      <c r="Q6" s="1" t="s">
        <v>15</v>
      </c>
      <c r="R6" s="1" t="s">
        <v>15</v>
      </c>
      <c r="S6" s="1" t="s">
        <v>19</v>
      </c>
      <c r="T6" s="1" t="s">
        <v>16</v>
      </c>
      <c r="V6" s="1" t="s">
        <v>16</v>
      </c>
      <c r="W6" s="1" t="str">
        <f t="shared" si="0"/>
        <v>2006</v>
      </c>
    </row>
    <row r="7" spans="2:23" s="1" customFormat="1" ht="13.8" x14ac:dyDescent="0.25">
      <c r="E7" s="12"/>
      <c r="K7" s="5">
        <v>39065</v>
      </c>
      <c r="L7" s="5"/>
      <c r="M7" s="1" t="s">
        <v>15</v>
      </c>
      <c r="N7" s="1" t="s">
        <v>16</v>
      </c>
      <c r="O7" s="1" t="s">
        <v>16</v>
      </c>
      <c r="P7" s="1" t="s">
        <v>16</v>
      </c>
      <c r="Q7" s="1" t="s">
        <v>16</v>
      </c>
      <c r="R7" s="1" t="s">
        <v>16</v>
      </c>
      <c r="S7" s="1" t="s">
        <v>16</v>
      </c>
      <c r="T7" s="1" t="s">
        <v>15</v>
      </c>
      <c r="V7" s="1" t="s">
        <v>16</v>
      </c>
      <c r="W7" s="1" t="str">
        <f t="shared" si="0"/>
        <v>2006</v>
      </c>
    </row>
    <row r="8" spans="2:23" s="1" customFormat="1" ht="13.8" x14ac:dyDescent="0.25">
      <c r="E8" s="12"/>
      <c r="K8" s="5">
        <v>39154</v>
      </c>
      <c r="L8" s="5"/>
      <c r="W8" s="1" t="str">
        <f t="shared" si="0"/>
        <v>2007</v>
      </c>
    </row>
    <row r="9" spans="2:23" s="1" customFormat="1" ht="13.8" x14ac:dyDescent="0.25">
      <c r="E9" s="13"/>
      <c r="F9" s="6"/>
      <c r="G9" s="6"/>
      <c r="K9" s="5"/>
      <c r="L9" s="5"/>
    </row>
    <row r="10" spans="2:23" s="1" customFormat="1" ht="13.8" x14ac:dyDescent="0.25">
      <c r="E10" s="13"/>
      <c r="F10" s="6"/>
      <c r="G10" s="6"/>
      <c r="K10" s="5"/>
      <c r="L10" s="5"/>
    </row>
    <row r="11" spans="2:23" s="1" customFormat="1" ht="13.8" x14ac:dyDescent="0.25">
      <c r="E11" s="13"/>
      <c r="F11" s="6"/>
      <c r="G11" s="6"/>
      <c r="K11" s="5"/>
      <c r="L11" s="5"/>
    </row>
    <row r="12" spans="2:23" s="1" customFormat="1" ht="13.8" x14ac:dyDescent="0.25">
      <c r="E12" s="13"/>
      <c r="F12" s="6"/>
      <c r="G12" s="6"/>
      <c r="K12" s="5"/>
      <c r="L12" s="5"/>
    </row>
    <row r="13" spans="2:23" s="1" customFormat="1" ht="13.8" x14ac:dyDescent="0.25">
      <c r="E13" s="13"/>
      <c r="F13" s="6"/>
      <c r="G13" s="6"/>
      <c r="K13" s="5"/>
      <c r="L13" s="5"/>
    </row>
    <row r="14" spans="2:23" s="1" customFormat="1" ht="13.8" x14ac:dyDescent="0.25">
      <c r="B14" s="6"/>
      <c r="D14" s="6"/>
      <c r="E14" s="30"/>
      <c r="K14" s="5"/>
      <c r="L14" s="5"/>
    </row>
    <row r="15" spans="2:23" s="1" customFormat="1" ht="13.8" x14ac:dyDescent="0.25">
      <c r="B15" s="6"/>
      <c r="C15" s="6"/>
      <c r="D15" s="6"/>
      <c r="E15" s="30"/>
      <c r="K15" s="5"/>
      <c r="L15" s="5"/>
    </row>
    <row r="16" spans="2:23" s="1" customFormat="1" ht="13.8" x14ac:dyDescent="0.25">
      <c r="B16" s="6"/>
      <c r="C16" s="6"/>
      <c r="D16" s="6"/>
      <c r="E16" s="30"/>
      <c r="K16" s="5"/>
      <c r="L16" s="5"/>
    </row>
    <row r="17" spans="3:23" s="1" customFormat="1" ht="13.8" x14ac:dyDescent="0.25">
      <c r="C17" s="8"/>
      <c r="E17" s="12"/>
      <c r="K17" s="5"/>
      <c r="L17" s="5"/>
    </row>
    <row r="18" spans="3:23" s="1" customFormat="1" ht="13.8" x14ac:dyDescent="0.25">
      <c r="E18" s="13"/>
      <c r="K18" s="5">
        <v>39058</v>
      </c>
      <c r="L18" s="5"/>
      <c r="M18" s="1" t="s">
        <v>15</v>
      </c>
      <c r="N18" s="1" t="s">
        <v>15</v>
      </c>
      <c r="O18" s="1" t="s">
        <v>16</v>
      </c>
      <c r="P18" s="1" t="s">
        <v>16</v>
      </c>
      <c r="Q18" s="1" t="s">
        <v>17</v>
      </c>
      <c r="R18" s="1" t="s">
        <v>17</v>
      </c>
      <c r="S18" s="1" t="s">
        <v>17</v>
      </c>
      <c r="T18" s="1" t="s">
        <v>17</v>
      </c>
      <c r="V18" s="1" t="s">
        <v>17</v>
      </c>
      <c r="W18" s="1" t="str">
        <f>TEXT(K18,"yyyy")</f>
        <v>2006</v>
      </c>
    </row>
    <row r="19" spans="3:23" s="1" customFormat="1" ht="13.8" x14ac:dyDescent="0.25">
      <c r="E19" s="12"/>
      <c r="K19" s="5"/>
      <c r="L19" s="5"/>
    </row>
    <row r="20" spans="3:23" s="1" customFormat="1" ht="13.8" x14ac:dyDescent="0.25">
      <c r="C20" s="8"/>
      <c r="E20" s="12"/>
      <c r="K20" s="5"/>
      <c r="L20" s="5"/>
      <c r="W20" s="1" t="str">
        <f>TEXT(K20,"yyyy")</f>
        <v>1900</v>
      </c>
    </row>
    <row r="21" spans="3:23" s="1" customFormat="1" ht="13.8" x14ac:dyDescent="0.25">
      <c r="E21" s="12"/>
      <c r="K21" s="5">
        <v>39457</v>
      </c>
      <c r="L21" s="5"/>
      <c r="M21" s="1" t="s">
        <v>16</v>
      </c>
      <c r="N21" s="1" t="s">
        <v>16</v>
      </c>
      <c r="O21" s="1" t="s">
        <v>16</v>
      </c>
      <c r="P21" s="1" t="s">
        <v>16</v>
      </c>
      <c r="Q21" s="1" t="s">
        <v>16</v>
      </c>
      <c r="R21" s="1" t="s">
        <v>16</v>
      </c>
      <c r="S21" s="1" t="s">
        <v>16</v>
      </c>
      <c r="T21" s="1" t="s">
        <v>16</v>
      </c>
      <c r="V21" s="1" t="s">
        <v>16</v>
      </c>
      <c r="W21" s="1" t="str">
        <f>TEXT(K21,"yyyy")</f>
        <v>2008</v>
      </c>
    </row>
    <row r="22" spans="3:23" s="1" customFormat="1" ht="13.8" x14ac:dyDescent="0.25">
      <c r="E22" s="12"/>
      <c r="K22" s="5">
        <v>39623</v>
      </c>
      <c r="L22" s="5"/>
      <c r="M22" s="1" t="s">
        <v>15</v>
      </c>
      <c r="N22" s="1" t="s">
        <v>16</v>
      </c>
      <c r="O22" s="1" t="s">
        <v>16</v>
      </c>
      <c r="P22" s="1" t="s">
        <v>16</v>
      </c>
      <c r="Q22" s="1" t="s">
        <v>16</v>
      </c>
      <c r="R22" s="1" t="s">
        <v>16</v>
      </c>
      <c r="S22" s="1" t="s">
        <v>16</v>
      </c>
      <c r="T22" s="1" t="s">
        <v>16</v>
      </c>
      <c r="V22" s="1" t="s">
        <v>16</v>
      </c>
      <c r="W22" s="1" t="str">
        <f>TEXT(K22,"yyyy")</f>
        <v>2008</v>
      </c>
    </row>
    <row r="23" spans="3:23" s="1" customFormat="1" ht="13.8" x14ac:dyDescent="0.25">
      <c r="E23" s="12"/>
      <c r="K23" s="5">
        <v>39303</v>
      </c>
      <c r="L23" s="5"/>
      <c r="W23" s="1" t="str">
        <f>TEXT(K23,"yyyy")</f>
        <v>2007</v>
      </c>
    </row>
    <row r="24" spans="3:23" s="1" customFormat="1" ht="13.8" x14ac:dyDescent="0.25">
      <c r="E24" s="12"/>
      <c r="K24" s="5">
        <v>39065</v>
      </c>
      <c r="L24" s="5"/>
      <c r="M24" s="1" t="s">
        <v>15</v>
      </c>
      <c r="N24" s="1" t="s">
        <v>16</v>
      </c>
      <c r="O24" s="1" t="s">
        <v>15</v>
      </c>
      <c r="P24" s="1" t="s">
        <v>16</v>
      </c>
      <c r="Q24" s="1" t="s">
        <v>15</v>
      </c>
      <c r="R24" s="1" t="s">
        <v>16</v>
      </c>
      <c r="S24" s="1" t="s">
        <v>19</v>
      </c>
      <c r="T24" s="1" t="s">
        <v>15</v>
      </c>
      <c r="V24" s="1" t="s">
        <v>16</v>
      </c>
      <c r="W24" s="1" t="str">
        <f>TEXT(K24,"yyyy")</f>
        <v>2006</v>
      </c>
    </row>
    <row r="25" spans="3:23" s="1" customFormat="1" ht="13.8" x14ac:dyDescent="0.25">
      <c r="E25" s="12"/>
      <c r="K25" s="5"/>
      <c r="L25" s="5"/>
    </row>
    <row r="26" spans="3:23" s="1" customFormat="1" ht="13.8" x14ac:dyDescent="0.25">
      <c r="E26" s="12"/>
      <c r="K26" s="5"/>
      <c r="L26" s="5"/>
    </row>
    <row r="27" spans="3:23" s="1" customFormat="1" ht="13.8" x14ac:dyDescent="0.25">
      <c r="E27" s="12"/>
      <c r="K27" s="5"/>
      <c r="L27" s="5"/>
      <c r="W27" s="1" t="str">
        <f>TEXT(K27,"yyyy")</f>
        <v>1900</v>
      </c>
    </row>
    <row r="28" spans="3:23" s="1" customFormat="1" ht="13.8" x14ac:dyDescent="0.25">
      <c r="E28" s="12"/>
      <c r="K28" s="5"/>
      <c r="L28" s="5"/>
    </row>
    <row r="29" spans="3:23" s="1" customFormat="1" ht="13.8" x14ac:dyDescent="0.25">
      <c r="E29" s="87"/>
      <c r="K29" s="5"/>
      <c r="L29" s="5"/>
    </row>
    <row r="30" spans="3:23" s="1" customFormat="1" ht="13.8" x14ac:dyDescent="0.25">
      <c r="E30" s="12"/>
      <c r="K30" s="5"/>
      <c r="L30" s="5"/>
    </row>
    <row r="31" spans="3:23" s="1" customFormat="1" ht="13.8" x14ac:dyDescent="0.25">
      <c r="E31" s="12"/>
      <c r="K31" s="5"/>
      <c r="L31" s="5"/>
    </row>
    <row r="32" spans="3:23" s="1" customFormat="1" ht="13.8" x14ac:dyDescent="0.25">
      <c r="E32" s="12"/>
      <c r="K32" s="5"/>
      <c r="L32" s="5"/>
    </row>
    <row r="33" spans="1:23" s="15" customFormat="1" ht="13.8" x14ac:dyDescent="0.25">
      <c r="A33" s="1"/>
      <c r="B33" s="1"/>
      <c r="C33" s="8"/>
      <c r="D33" s="1"/>
      <c r="E33" s="1"/>
      <c r="F33" s="1"/>
      <c r="G33" s="1"/>
      <c r="H33" s="1"/>
      <c r="I33" s="1"/>
      <c r="J33" s="1"/>
      <c r="K33" s="5"/>
      <c r="L33" s="5"/>
      <c r="M33" s="1"/>
      <c r="N33" s="1"/>
      <c r="O33" s="1"/>
      <c r="P33" s="1"/>
      <c r="Q33" s="1"/>
      <c r="R33" s="1"/>
      <c r="S33" s="1"/>
      <c r="T33" s="1"/>
      <c r="U33" s="1"/>
      <c r="V33" s="1"/>
      <c r="W33" s="1" t="str">
        <f>TEXT(K33,"yyyy")</f>
        <v>1900</v>
      </c>
    </row>
    <row r="34" spans="1:23" s="1" customFormat="1" ht="13.8" x14ac:dyDescent="0.25">
      <c r="E34" s="13"/>
      <c r="K34" s="5">
        <v>39511</v>
      </c>
      <c r="L34" s="5"/>
      <c r="M34" s="1" t="s">
        <v>16</v>
      </c>
      <c r="W34" s="1" t="str">
        <f>TEXT(K34,"yyyy")</f>
        <v>2008</v>
      </c>
    </row>
  </sheetData>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20"/>
  <sheetViews>
    <sheetView topLeftCell="A19" zoomScale="80" zoomScaleNormal="80" workbookViewId="0">
      <pane xSplit="1" topLeftCell="R1" activePane="topRight" state="frozen"/>
      <selection pane="topRight" activeCell="R29" sqref="R29:V29"/>
    </sheetView>
  </sheetViews>
  <sheetFormatPr defaultRowHeight="15.6" x14ac:dyDescent="0.3"/>
  <cols>
    <col min="1" max="1" width="35.8984375" customWidth="1"/>
    <col min="2" max="18" width="24.59765625" customWidth="1"/>
    <col min="19" max="22" width="16.59765625" customWidth="1"/>
    <col min="23" max="23" width="10.69921875" customWidth="1"/>
    <col min="26" max="26" width="13.09765625" customWidth="1"/>
  </cols>
  <sheetData>
    <row r="1" spans="1:76" ht="31.2" x14ac:dyDescent="0.3">
      <c r="A1" s="78" t="s">
        <v>199</v>
      </c>
      <c r="B1" s="42" t="s">
        <v>59</v>
      </c>
      <c r="C1" s="42" t="s">
        <v>59</v>
      </c>
      <c r="D1" s="42" t="s">
        <v>59</v>
      </c>
      <c r="E1" s="42" t="s">
        <v>130</v>
      </c>
      <c r="F1" s="42" t="s">
        <v>130</v>
      </c>
      <c r="G1" s="42" t="s">
        <v>130</v>
      </c>
      <c r="H1" s="42" t="s">
        <v>130</v>
      </c>
      <c r="I1" s="42" t="s">
        <v>130</v>
      </c>
      <c r="J1" s="42" t="s">
        <v>130</v>
      </c>
      <c r="K1" s="42" t="s">
        <v>130</v>
      </c>
      <c r="L1" s="42" t="s">
        <v>130</v>
      </c>
      <c r="M1" s="42" t="s">
        <v>130</v>
      </c>
      <c r="N1" s="42" t="s">
        <v>130</v>
      </c>
      <c r="O1" s="42" t="s">
        <v>130</v>
      </c>
      <c r="P1" s="42" t="s">
        <v>130</v>
      </c>
      <c r="Q1" s="42" t="s">
        <v>130</v>
      </c>
      <c r="R1" s="42"/>
      <c r="S1" s="42"/>
      <c r="T1" s="42"/>
      <c r="U1" s="42"/>
      <c r="V1" s="42"/>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49" t="s">
        <v>122</v>
      </c>
    </row>
    <row r="2" spans="1:76" x14ac:dyDescent="0.3">
      <c r="A2" s="43" t="s">
        <v>60</v>
      </c>
      <c r="B2" s="44" t="s">
        <v>61</v>
      </c>
      <c r="C2" s="44" t="s">
        <v>61</v>
      </c>
      <c r="D2" s="44" t="s">
        <v>61</v>
      </c>
      <c r="E2" s="44" t="s">
        <v>61</v>
      </c>
      <c r="F2" s="44" t="s">
        <v>61</v>
      </c>
      <c r="G2" s="44" t="s">
        <v>61</v>
      </c>
      <c r="H2" s="44" t="s">
        <v>61</v>
      </c>
      <c r="I2" s="44" t="s">
        <v>61</v>
      </c>
      <c r="J2" s="44" t="s">
        <v>61</v>
      </c>
      <c r="K2" s="44" t="s">
        <v>61</v>
      </c>
      <c r="L2" s="44" t="s">
        <v>61</v>
      </c>
      <c r="M2" s="44" t="s">
        <v>61</v>
      </c>
      <c r="N2" s="44" t="s">
        <v>61</v>
      </c>
      <c r="O2" s="44" t="s">
        <v>61</v>
      </c>
      <c r="P2" s="44" t="s">
        <v>61</v>
      </c>
      <c r="Q2" s="44" t="s">
        <v>61</v>
      </c>
      <c r="R2" s="44"/>
      <c r="S2" s="44"/>
      <c r="T2" s="44"/>
      <c r="U2" s="44"/>
      <c r="V2" s="44"/>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row>
    <row r="3" spans="1:76" x14ac:dyDescent="0.3">
      <c r="A3" s="41" t="s">
        <v>62</v>
      </c>
      <c r="B3" s="45" t="s">
        <v>63</v>
      </c>
      <c r="C3" s="45" t="s">
        <v>63</v>
      </c>
      <c r="D3" s="45" t="s">
        <v>63</v>
      </c>
      <c r="E3" s="45" t="s">
        <v>63</v>
      </c>
      <c r="F3" s="45" t="s">
        <v>63</v>
      </c>
      <c r="G3" s="45" t="s">
        <v>63</v>
      </c>
      <c r="H3" s="45" t="s">
        <v>63</v>
      </c>
      <c r="I3" s="45" t="s">
        <v>63</v>
      </c>
      <c r="J3" s="45" t="s">
        <v>63</v>
      </c>
      <c r="K3" s="45" t="s">
        <v>63</v>
      </c>
      <c r="L3" s="45" t="s">
        <v>63</v>
      </c>
      <c r="M3" s="45" t="s">
        <v>63</v>
      </c>
      <c r="N3" s="45" t="s">
        <v>63</v>
      </c>
      <c r="O3" s="45" t="s">
        <v>63</v>
      </c>
      <c r="P3" s="45" t="s">
        <v>63</v>
      </c>
      <c r="Q3" s="45" t="s">
        <v>63</v>
      </c>
      <c r="R3" s="45"/>
      <c r="S3" s="45"/>
      <c r="T3" s="45"/>
      <c r="U3" s="45"/>
      <c r="V3" s="45"/>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row>
    <row r="4" spans="1:76" x14ac:dyDescent="0.3">
      <c r="A4" s="43" t="s">
        <v>200</v>
      </c>
      <c r="B4" s="46"/>
      <c r="C4" s="46"/>
      <c r="D4" s="46"/>
      <c r="E4" s="46"/>
      <c r="F4" s="46"/>
      <c r="G4" s="46"/>
      <c r="H4" s="46"/>
      <c r="I4" s="46"/>
      <c r="J4" s="46"/>
      <c r="K4" s="46"/>
      <c r="L4" s="46"/>
      <c r="M4" s="46"/>
      <c r="N4" s="46"/>
      <c r="O4" s="46"/>
      <c r="P4" s="46"/>
      <c r="Q4" s="46"/>
      <c r="R4" s="46"/>
      <c r="S4" s="46"/>
      <c r="T4" s="46"/>
      <c r="U4" s="46"/>
      <c r="V4" s="46"/>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row>
    <row r="5" spans="1:76" x14ac:dyDescent="0.3">
      <c r="A5" s="41" t="s">
        <v>64</v>
      </c>
      <c r="B5" s="42" t="s">
        <v>65</v>
      </c>
      <c r="C5" s="42" t="s">
        <v>116</v>
      </c>
      <c r="D5" s="42" t="s">
        <v>125</v>
      </c>
      <c r="E5" s="42" t="s">
        <v>131</v>
      </c>
      <c r="F5" s="42" t="s">
        <v>135</v>
      </c>
      <c r="G5" s="42" t="s">
        <v>139</v>
      </c>
      <c r="H5" s="42" t="s">
        <v>144</v>
      </c>
      <c r="I5" s="42" t="s">
        <v>151</v>
      </c>
      <c r="J5" s="42" t="s">
        <v>165</v>
      </c>
      <c r="K5" s="42" t="s">
        <v>168</v>
      </c>
      <c r="L5" s="42" t="s">
        <v>172</v>
      </c>
      <c r="M5" s="42" t="s">
        <v>177</v>
      </c>
      <c r="N5" s="42" t="s">
        <v>181</v>
      </c>
      <c r="O5" s="42" t="s">
        <v>186</v>
      </c>
      <c r="P5" s="42" t="s">
        <v>192</v>
      </c>
      <c r="Q5" s="42" t="s">
        <v>205</v>
      </c>
      <c r="R5" s="42"/>
      <c r="S5" s="42"/>
      <c r="T5" s="42"/>
      <c r="U5" s="42"/>
      <c r="V5" s="42"/>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row>
    <row r="6" spans="1:76" x14ac:dyDescent="0.3">
      <c r="A6" s="43" t="s">
        <v>66</v>
      </c>
      <c r="B6" s="44">
        <v>118</v>
      </c>
      <c r="C6" s="44">
        <v>119</v>
      </c>
      <c r="D6" s="44">
        <v>120</v>
      </c>
      <c r="E6" s="44">
        <v>121</v>
      </c>
      <c r="F6" s="44">
        <v>122</v>
      </c>
      <c r="G6" s="44">
        <v>123</v>
      </c>
      <c r="H6" s="44">
        <v>124</v>
      </c>
      <c r="I6" s="44">
        <v>125</v>
      </c>
      <c r="J6" s="44">
        <v>126</v>
      </c>
      <c r="K6" s="44">
        <v>127</v>
      </c>
      <c r="L6" s="44">
        <v>128</v>
      </c>
      <c r="M6" s="44">
        <v>129</v>
      </c>
      <c r="N6" s="44">
        <v>130</v>
      </c>
      <c r="O6" s="44">
        <v>131</v>
      </c>
      <c r="P6" s="44">
        <v>132</v>
      </c>
      <c r="Q6" s="44">
        <v>133</v>
      </c>
      <c r="R6" s="44"/>
      <c r="S6" s="44"/>
      <c r="T6" s="44"/>
      <c r="U6" s="44"/>
      <c r="V6" s="44"/>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row>
    <row r="7" spans="1:76" ht="31.2" x14ac:dyDescent="0.3">
      <c r="A7" s="98" t="s">
        <v>67</v>
      </c>
      <c r="B7" s="42" t="s">
        <v>68</v>
      </c>
      <c r="C7" s="42" t="s">
        <v>117</v>
      </c>
      <c r="D7" s="42" t="s">
        <v>126</v>
      </c>
      <c r="E7" s="42" t="s">
        <v>132</v>
      </c>
      <c r="F7" s="42" t="s">
        <v>136</v>
      </c>
      <c r="G7" s="42" t="s">
        <v>140</v>
      </c>
      <c r="H7" s="42" t="s">
        <v>145</v>
      </c>
      <c r="I7" s="42" t="s">
        <v>156</v>
      </c>
      <c r="J7" s="42" t="s">
        <v>166</v>
      </c>
      <c r="K7" s="42" t="s">
        <v>171</v>
      </c>
      <c r="L7" s="42" t="s">
        <v>173</v>
      </c>
      <c r="M7" s="42" t="s">
        <v>178</v>
      </c>
      <c r="N7" s="42" t="s">
        <v>182</v>
      </c>
      <c r="O7" s="42" t="s">
        <v>187</v>
      </c>
      <c r="P7" s="42" t="s">
        <v>193</v>
      </c>
      <c r="Q7" s="42" t="s">
        <v>206</v>
      </c>
      <c r="R7" s="42"/>
      <c r="S7" s="42"/>
      <c r="T7" s="42"/>
      <c r="U7" s="42"/>
      <c r="V7" s="42"/>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row>
    <row r="8" spans="1:76" x14ac:dyDescent="0.3">
      <c r="A8" s="98"/>
      <c r="B8" s="42" t="s">
        <v>69</v>
      </c>
      <c r="C8" s="42" t="s">
        <v>118</v>
      </c>
      <c r="D8" s="42" t="s">
        <v>118</v>
      </c>
      <c r="E8" s="42" t="s">
        <v>133</v>
      </c>
      <c r="F8" s="42" t="s">
        <v>118</v>
      </c>
      <c r="G8" s="42" t="s">
        <v>118</v>
      </c>
      <c r="H8" s="42" t="s">
        <v>152</v>
      </c>
      <c r="I8" s="42" t="s">
        <v>152</v>
      </c>
      <c r="J8" s="42" t="s">
        <v>152</v>
      </c>
      <c r="K8" s="42" t="s">
        <v>152</v>
      </c>
      <c r="L8" s="42" t="s">
        <v>152</v>
      </c>
      <c r="M8" s="42" t="s">
        <v>152</v>
      </c>
      <c r="N8" s="42" t="s">
        <v>152</v>
      </c>
      <c r="O8" s="42" t="s">
        <v>188</v>
      </c>
      <c r="P8" s="42" t="s">
        <v>194</v>
      </c>
      <c r="Q8" s="42" t="s">
        <v>152</v>
      </c>
      <c r="R8" s="42"/>
      <c r="S8" s="42"/>
      <c r="T8" s="42"/>
      <c r="U8" s="42"/>
      <c r="V8" s="42"/>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row>
    <row r="9" spans="1:76" x14ac:dyDescent="0.3">
      <c r="A9" s="43" t="s">
        <v>70</v>
      </c>
      <c r="B9" s="44" t="s">
        <v>25</v>
      </c>
      <c r="C9" s="44" t="s">
        <v>18</v>
      </c>
      <c r="D9" s="44" t="s">
        <v>20</v>
      </c>
      <c r="E9" s="44" t="s">
        <v>22</v>
      </c>
      <c r="F9" s="44" t="s">
        <v>18</v>
      </c>
      <c r="G9" s="44" t="s">
        <v>37</v>
      </c>
      <c r="H9" s="44" t="s">
        <v>14</v>
      </c>
      <c r="I9" s="44" t="s">
        <v>153</v>
      </c>
      <c r="J9" s="44" t="s">
        <v>22</v>
      </c>
      <c r="K9" s="44" t="s">
        <v>37</v>
      </c>
      <c r="L9" s="44" t="s">
        <v>18</v>
      </c>
      <c r="M9" s="44" t="s">
        <v>20</v>
      </c>
      <c r="N9" s="44" t="s">
        <v>22</v>
      </c>
      <c r="O9" s="44" t="s">
        <v>189</v>
      </c>
      <c r="P9" s="44" t="s">
        <v>195</v>
      </c>
      <c r="Q9" s="44" t="s">
        <v>22</v>
      </c>
      <c r="R9" s="44"/>
      <c r="S9" s="44"/>
      <c r="T9" s="44"/>
      <c r="U9" s="44"/>
      <c r="V9" s="44"/>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row>
    <row r="10" spans="1:76" x14ac:dyDescent="0.3">
      <c r="A10" s="41" t="s">
        <v>71</v>
      </c>
      <c r="B10" s="42" t="s">
        <v>26</v>
      </c>
      <c r="C10" s="42" t="s">
        <v>119</v>
      </c>
      <c r="D10" s="42" t="s">
        <v>127</v>
      </c>
      <c r="E10" s="42" t="s">
        <v>134</v>
      </c>
      <c r="F10" s="42" t="s">
        <v>137</v>
      </c>
      <c r="G10" s="42" t="s">
        <v>141</v>
      </c>
      <c r="H10" s="42" t="s">
        <v>146</v>
      </c>
      <c r="I10" s="42" t="s">
        <v>154</v>
      </c>
      <c r="J10" s="48"/>
      <c r="K10" s="42" t="s">
        <v>169</v>
      </c>
      <c r="L10" s="42" t="s">
        <v>174</v>
      </c>
      <c r="M10" s="42" t="s">
        <v>179</v>
      </c>
      <c r="N10" s="42" t="s">
        <v>183</v>
      </c>
      <c r="O10" s="42" t="s">
        <v>190</v>
      </c>
      <c r="P10" s="42" t="s">
        <v>196</v>
      </c>
      <c r="Q10" s="42" t="s">
        <v>207</v>
      </c>
      <c r="R10" s="42"/>
      <c r="S10" s="42"/>
      <c r="T10" s="42"/>
      <c r="U10" s="42"/>
      <c r="V10" s="42"/>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row>
    <row r="11" spans="1:76" ht="31.2" x14ac:dyDescent="0.3">
      <c r="A11" s="43" t="s">
        <v>72</v>
      </c>
      <c r="B11" s="46"/>
      <c r="C11" s="51" t="s">
        <v>120</v>
      </c>
      <c r="D11" s="51" t="s">
        <v>128</v>
      </c>
      <c r="E11" s="46"/>
      <c r="F11" s="46"/>
      <c r="G11" s="51" t="s">
        <v>142</v>
      </c>
      <c r="H11" s="51" t="s">
        <v>147</v>
      </c>
      <c r="I11" s="51" t="s">
        <v>155</v>
      </c>
      <c r="J11" s="46"/>
      <c r="K11" s="46"/>
      <c r="L11" s="51" t="s">
        <v>175</v>
      </c>
      <c r="M11" s="46"/>
      <c r="N11" s="51" t="s">
        <v>184</v>
      </c>
      <c r="O11" s="46"/>
      <c r="P11" s="51" t="s">
        <v>197</v>
      </c>
      <c r="Q11" s="51" t="s">
        <v>208</v>
      </c>
      <c r="R11" s="51"/>
      <c r="S11" s="51"/>
      <c r="T11" s="51"/>
      <c r="U11" s="51"/>
      <c r="V11" s="51"/>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row>
    <row r="12" spans="1:76" x14ac:dyDescent="0.3">
      <c r="A12" s="41" t="s">
        <v>73</v>
      </c>
      <c r="B12" s="47">
        <v>40855</v>
      </c>
      <c r="C12" s="47">
        <v>40862</v>
      </c>
      <c r="D12" s="47">
        <v>40869</v>
      </c>
      <c r="E12" s="47">
        <v>40882</v>
      </c>
      <c r="F12" s="47">
        <v>40883</v>
      </c>
      <c r="G12" s="47">
        <v>40890</v>
      </c>
      <c r="H12" s="47">
        <v>40911</v>
      </c>
      <c r="I12" s="47">
        <v>40932</v>
      </c>
      <c r="J12" s="47">
        <v>40946</v>
      </c>
      <c r="K12" s="47">
        <v>40953</v>
      </c>
      <c r="L12" s="47">
        <v>40960</v>
      </c>
      <c r="M12" s="47">
        <v>40967</v>
      </c>
      <c r="N12" s="47">
        <v>40988</v>
      </c>
      <c r="O12" s="47">
        <v>41002</v>
      </c>
      <c r="P12" s="47">
        <v>41018</v>
      </c>
      <c r="Q12" s="47">
        <v>41023</v>
      </c>
      <c r="R12" s="47"/>
      <c r="S12" s="47"/>
      <c r="T12" s="47"/>
      <c r="U12" s="47"/>
      <c r="V12" s="47"/>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row>
    <row r="13" spans="1:76" x14ac:dyDescent="0.3">
      <c r="A13" s="43" t="s">
        <v>74</v>
      </c>
      <c r="B13" s="44" t="s">
        <v>75</v>
      </c>
      <c r="C13" s="44" t="s">
        <v>78</v>
      </c>
      <c r="D13" s="44" t="s">
        <v>75</v>
      </c>
      <c r="E13" s="44" t="s">
        <v>75</v>
      </c>
      <c r="F13" s="44" t="s">
        <v>75</v>
      </c>
      <c r="G13" s="44" t="s">
        <v>78</v>
      </c>
      <c r="H13" s="44" t="s">
        <v>78</v>
      </c>
      <c r="I13" s="44" t="s">
        <v>78</v>
      </c>
      <c r="J13" s="44" t="s">
        <v>75</v>
      </c>
      <c r="K13" s="44" t="s">
        <v>75</v>
      </c>
      <c r="L13" s="44" t="s">
        <v>78</v>
      </c>
      <c r="M13" s="44" t="s">
        <v>75</v>
      </c>
      <c r="N13" s="44" t="s">
        <v>78</v>
      </c>
      <c r="O13" s="44" t="s">
        <v>78</v>
      </c>
      <c r="P13" s="44" t="s">
        <v>78</v>
      </c>
      <c r="Q13" s="44" t="s">
        <v>75</v>
      </c>
      <c r="R13" s="44"/>
      <c r="S13" s="44"/>
      <c r="T13" s="44"/>
      <c r="U13" s="44"/>
      <c r="V13" s="44"/>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row>
    <row r="14" spans="1:76" ht="31.2" x14ac:dyDescent="0.3">
      <c r="A14" s="41" t="s">
        <v>76</v>
      </c>
      <c r="B14" s="42" t="s">
        <v>75</v>
      </c>
      <c r="C14" s="42" t="s">
        <v>78</v>
      </c>
      <c r="D14" s="42" t="s">
        <v>78</v>
      </c>
      <c r="E14" s="42" t="s">
        <v>75</v>
      </c>
      <c r="F14" s="42" t="s">
        <v>78</v>
      </c>
      <c r="G14" s="42" t="s">
        <v>75</v>
      </c>
      <c r="H14" s="42" t="s">
        <v>75</v>
      </c>
      <c r="I14" s="42" t="s">
        <v>75</v>
      </c>
      <c r="J14" s="42" t="s">
        <v>75</v>
      </c>
      <c r="K14" s="42" t="s">
        <v>75</v>
      </c>
      <c r="L14" s="42" t="s">
        <v>75</v>
      </c>
      <c r="M14" s="42" t="s">
        <v>78</v>
      </c>
      <c r="N14" s="42" t="s">
        <v>75</v>
      </c>
      <c r="O14" s="42" t="s">
        <v>75</v>
      </c>
      <c r="P14" s="42" t="s">
        <v>75</v>
      </c>
      <c r="Q14" s="42" t="s">
        <v>78</v>
      </c>
      <c r="R14" s="42"/>
      <c r="S14" s="42"/>
      <c r="T14" s="42"/>
      <c r="U14" s="42"/>
      <c r="V14" s="42"/>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row>
    <row r="15" spans="1:76" ht="31.2" x14ac:dyDescent="0.3">
      <c r="A15" s="43" t="s">
        <v>201</v>
      </c>
      <c r="B15" s="46"/>
      <c r="C15" s="46"/>
      <c r="D15" s="46"/>
      <c r="E15" s="46"/>
      <c r="F15" s="46"/>
      <c r="G15" s="46"/>
      <c r="H15" s="46"/>
      <c r="I15" s="46"/>
      <c r="J15" s="46"/>
      <c r="K15" s="46"/>
      <c r="L15" s="46"/>
      <c r="M15" s="46"/>
      <c r="N15" s="46"/>
      <c r="O15" s="46"/>
      <c r="P15" s="46"/>
      <c r="Q15" s="46"/>
      <c r="R15" s="46"/>
      <c r="S15" s="46"/>
      <c r="T15" s="46"/>
      <c r="U15" s="46"/>
      <c r="V15" s="46"/>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row>
    <row r="16" spans="1:76" x14ac:dyDescent="0.3">
      <c r="A16" s="76" t="s">
        <v>77</v>
      </c>
      <c r="B16" s="42"/>
      <c r="C16" s="42"/>
      <c r="D16" s="42"/>
      <c r="E16" s="42"/>
      <c r="F16" s="42"/>
      <c r="G16" s="42"/>
      <c r="H16" s="42"/>
      <c r="I16" s="42"/>
      <c r="J16" s="42"/>
      <c r="K16" s="42"/>
      <c r="L16" s="42"/>
      <c r="M16" s="42"/>
      <c r="N16" s="42"/>
      <c r="O16" s="42" t="s">
        <v>78</v>
      </c>
      <c r="P16" s="42" t="s">
        <v>78</v>
      </c>
      <c r="Q16" s="42" t="s">
        <v>78</v>
      </c>
      <c r="R16" s="42"/>
      <c r="S16" s="42"/>
      <c r="T16" s="42"/>
      <c r="U16" s="42"/>
      <c r="V16" s="42"/>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row>
    <row r="17" spans="1:49" ht="31.2" x14ac:dyDescent="0.3">
      <c r="A17" s="43" t="s">
        <v>79</v>
      </c>
      <c r="B17" s="44" t="s">
        <v>78</v>
      </c>
      <c r="C17" s="44" t="s">
        <v>78</v>
      </c>
      <c r="D17" s="44" t="s">
        <v>78</v>
      </c>
      <c r="E17" s="44" t="s">
        <v>75</v>
      </c>
      <c r="F17" s="44" t="s">
        <v>78</v>
      </c>
      <c r="G17" s="44" t="s">
        <v>78</v>
      </c>
      <c r="H17" s="44" t="s">
        <v>78</v>
      </c>
      <c r="I17" s="44" t="s">
        <v>78</v>
      </c>
      <c r="J17" s="44" t="s">
        <v>75</v>
      </c>
      <c r="K17" s="44" t="s">
        <v>78</v>
      </c>
      <c r="L17" s="44" t="s">
        <v>78</v>
      </c>
      <c r="M17" s="44" t="s">
        <v>78</v>
      </c>
      <c r="N17" s="44" t="s">
        <v>78</v>
      </c>
      <c r="O17" s="44" t="s">
        <v>78</v>
      </c>
      <c r="P17" s="44" t="s">
        <v>78</v>
      </c>
      <c r="Q17" s="44" t="s">
        <v>78</v>
      </c>
      <c r="R17" s="44"/>
      <c r="S17" s="44"/>
      <c r="T17" s="44"/>
      <c r="U17" s="44"/>
      <c r="V17" s="44"/>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row>
    <row r="18" spans="1:49" ht="31.2" x14ac:dyDescent="0.3">
      <c r="A18" s="41" t="s">
        <v>80</v>
      </c>
      <c r="B18" s="42" t="s">
        <v>78</v>
      </c>
      <c r="C18" s="42" t="s">
        <v>78</v>
      </c>
      <c r="D18" s="42" t="s">
        <v>75</v>
      </c>
      <c r="E18" s="42" t="s">
        <v>75</v>
      </c>
      <c r="F18" s="42" t="s">
        <v>75</v>
      </c>
      <c r="G18" s="42" t="s">
        <v>78</v>
      </c>
      <c r="H18" s="42" t="s">
        <v>78</v>
      </c>
      <c r="I18" s="42" t="s">
        <v>78</v>
      </c>
      <c r="J18" s="42" t="s">
        <v>75</v>
      </c>
      <c r="K18" s="42" t="s">
        <v>78</v>
      </c>
      <c r="L18" s="42" t="s">
        <v>78</v>
      </c>
      <c r="M18" s="42" t="s">
        <v>78</v>
      </c>
      <c r="N18" s="42" t="s">
        <v>75</v>
      </c>
      <c r="O18" s="42" t="s">
        <v>78</v>
      </c>
      <c r="P18" s="42" t="s">
        <v>78</v>
      </c>
      <c r="Q18" s="42" t="s">
        <v>78</v>
      </c>
      <c r="R18" s="42"/>
      <c r="S18" s="42"/>
      <c r="T18" s="42"/>
      <c r="U18" s="42"/>
      <c r="V18" s="42"/>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row>
    <row r="19" spans="1:49" x14ac:dyDescent="0.3">
      <c r="A19" s="43" t="s">
        <v>81</v>
      </c>
      <c r="B19" s="44" t="s">
        <v>78</v>
      </c>
      <c r="C19" s="44" t="s">
        <v>78</v>
      </c>
      <c r="D19" s="44" t="s">
        <v>75</v>
      </c>
      <c r="E19" s="44" t="s">
        <v>78</v>
      </c>
      <c r="F19" s="44" t="s">
        <v>78</v>
      </c>
      <c r="G19" s="44" t="s">
        <v>75</v>
      </c>
      <c r="H19" s="44" t="s">
        <v>78</v>
      </c>
      <c r="I19" s="44" t="s">
        <v>75</v>
      </c>
      <c r="J19" s="44" t="s">
        <v>78</v>
      </c>
      <c r="K19" s="44" t="s">
        <v>78</v>
      </c>
      <c r="L19" s="44" t="s">
        <v>78</v>
      </c>
      <c r="M19" s="44" t="s">
        <v>78</v>
      </c>
      <c r="N19" s="44" t="s">
        <v>78</v>
      </c>
      <c r="O19" s="44" t="s">
        <v>78</v>
      </c>
      <c r="P19" s="44" t="s">
        <v>78</v>
      </c>
      <c r="Q19" s="44" t="s">
        <v>78</v>
      </c>
      <c r="R19" s="44"/>
      <c r="S19" s="44"/>
      <c r="T19" s="44"/>
      <c r="U19" s="44"/>
      <c r="V19" s="44"/>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row>
    <row r="20" spans="1:49" ht="46.8" x14ac:dyDescent="0.3">
      <c r="A20" s="41" t="s">
        <v>82</v>
      </c>
      <c r="B20" s="42" t="s">
        <v>78</v>
      </c>
      <c r="C20" s="42" t="s">
        <v>78</v>
      </c>
      <c r="D20" s="42" t="s">
        <v>78</v>
      </c>
      <c r="E20" s="42" t="s">
        <v>78</v>
      </c>
      <c r="F20" s="42" t="s">
        <v>78</v>
      </c>
      <c r="G20" s="42" t="s">
        <v>75</v>
      </c>
      <c r="H20" s="42" t="s">
        <v>78</v>
      </c>
      <c r="I20" s="42" t="s">
        <v>78</v>
      </c>
      <c r="J20" s="42" t="s">
        <v>78</v>
      </c>
      <c r="K20" s="42" t="s">
        <v>78</v>
      </c>
      <c r="L20" s="42" t="s">
        <v>78</v>
      </c>
      <c r="M20" s="42" t="s">
        <v>78</v>
      </c>
      <c r="N20" s="42" t="s">
        <v>78</v>
      </c>
      <c r="O20" s="42" t="s">
        <v>78</v>
      </c>
      <c r="P20" s="42" t="s">
        <v>78</v>
      </c>
      <c r="Q20" s="42" t="s">
        <v>78</v>
      </c>
      <c r="R20" s="42"/>
      <c r="S20" s="42"/>
      <c r="T20" s="42"/>
      <c r="U20" s="42"/>
      <c r="V20" s="42"/>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row>
    <row r="21" spans="1:49" ht="31.2" x14ac:dyDescent="0.3">
      <c r="A21" s="43" t="s">
        <v>83</v>
      </c>
      <c r="B21" s="44" t="s">
        <v>75</v>
      </c>
      <c r="C21" s="44" t="s">
        <v>75</v>
      </c>
      <c r="D21" s="44" t="s">
        <v>78</v>
      </c>
      <c r="E21" s="44" t="s">
        <v>75</v>
      </c>
      <c r="F21" s="44" t="s">
        <v>75</v>
      </c>
      <c r="G21" s="44" t="s">
        <v>78</v>
      </c>
      <c r="H21" s="44" t="s">
        <v>75</v>
      </c>
      <c r="I21" s="44" t="s">
        <v>75</v>
      </c>
      <c r="J21" s="44" t="s">
        <v>75</v>
      </c>
      <c r="K21" s="44" t="s">
        <v>78</v>
      </c>
      <c r="L21" s="44" t="s">
        <v>78</v>
      </c>
      <c r="M21" s="44" t="s">
        <v>78</v>
      </c>
      <c r="N21" s="44" t="s">
        <v>78</v>
      </c>
      <c r="O21" s="44" t="s">
        <v>75</v>
      </c>
      <c r="P21" s="44" t="s">
        <v>75</v>
      </c>
      <c r="Q21" s="44" t="s">
        <v>78</v>
      </c>
      <c r="R21" s="44"/>
      <c r="S21" s="44"/>
      <c r="T21" s="44"/>
      <c r="U21" s="44"/>
      <c r="V21" s="44"/>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row>
    <row r="22" spans="1:49" ht="46.8" x14ac:dyDescent="0.3">
      <c r="A22" s="41" t="s">
        <v>84</v>
      </c>
      <c r="B22" s="42" t="s">
        <v>78</v>
      </c>
      <c r="C22" s="42" t="s">
        <v>78</v>
      </c>
      <c r="D22" s="42" t="s">
        <v>78</v>
      </c>
      <c r="E22" s="42" t="s">
        <v>75</v>
      </c>
      <c r="F22" s="42" t="s">
        <v>78</v>
      </c>
      <c r="G22" s="42" t="s">
        <v>78</v>
      </c>
      <c r="H22" s="42" t="s">
        <v>78</v>
      </c>
      <c r="I22" s="42" t="s">
        <v>75</v>
      </c>
      <c r="J22" s="42" t="s">
        <v>75</v>
      </c>
      <c r="K22" s="42" t="s">
        <v>78</v>
      </c>
      <c r="L22" s="42" t="s">
        <v>78</v>
      </c>
      <c r="M22" s="42" t="s">
        <v>78</v>
      </c>
      <c r="N22" s="42" t="s">
        <v>75</v>
      </c>
      <c r="O22" s="42" t="s">
        <v>78</v>
      </c>
      <c r="P22" s="42" t="s">
        <v>75</v>
      </c>
      <c r="Q22" s="42" t="s">
        <v>78</v>
      </c>
      <c r="R22" s="42"/>
      <c r="S22" s="42"/>
      <c r="T22" s="42"/>
      <c r="U22" s="42"/>
      <c r="V22" s="42"/>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row>
    <row r="23" spans="1:49" x14ac:dyDescent="0.3">
      <c r="A23" s="43" t="s">
        <v>202</v>
      </c>
      <c r="B23" s="46"/>
      <c r="C23" s="46"/>
      <c r="D23" s="46"/>
      <c r="E23" s="46"/>
      <c r="F23" s="46"/>
      <c r="G23" s="46"/>
      <c r="H23" s="46"/>
      <c r="I23" s="46"/>
      <c r="J23" s="46"/>
      <c r="K23" s="46"/>
      <c r="L23" s="46"/>
      <c r="M23" s="46"/>
      <c r="N23" s="46"/>
      <c r="O23" s="46"/>
      <c r="P23" s="46"/>
      <c r="Q23" s="46"/>
      <c r="R23" s="46"/>
      <c r="S23" s="46"/>
      <c r="T23" s="46"/>
      <c r="U23" s="46"/>
      <c r="V23" s="46"/>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row>
    <row r="24" spans="1:49" ht="31.2" x14ac:dyDescent="0.3">
      <c r="A24" s="78" t="s">
        <v>85</v>
      </c>
      <c r="B24" s="42" t="s">
        <v>78</v>
      </c>
      <c r="C24" s="42" t="s">
        <v>78</v>
      </c>
      <c r="D24" s="42" t="s">
        <v>78</v>
      </c>
      <c r="E24" s="42" t="s">
        <v>78</v>
      </c>
      <c r="F24" s="42" t="s">
        <v>78</v>
      </c>
      <c r="G24" s="42" t="s">
        <v>78</v>
      </c>
      <c r="H24" s="42" t="s">
        <v>78</v>
      </c>
      <c r="I24" s="42" t="s">
        <v>75</v>
      </c>
      <c r="J24" s="42" t="s">
        <v>78</v>
      </c>
      <c r="K24" s="42" t="s">
        <v>78</v>
      </c>
      <c r="L24" s="42" t="s">
        <v>78</v>
      </c>
      <c r="M24" s="42" t="s">
        <v>78</v>
      </c>
      <c r="N24" s="42" t="s">
        <v>78</v>
      </c>
      <c r="O24" s="42" t="s">
        <v>75</v>
      </c>
      <c r="P24" s="42" t="s">
        <v>75</v>
      </c>
      <c r="Q24" s="42" t="s">
        <v>78</v>
      </c>
      <c r="R24" s="42"/>
      <c r="S24" s="42"/>
      <c r="T24" s="42"/>
      <c r="U24" s="42"/>
      <c r="V24" s="42"/>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row>
    <row r="25" spans="1:49" ht="31.2" x14ac:dyDescent="0.3">
      <c r="A25" s="43" t="s">
        <v>86</v>
      </c>
      <c r="B25" s="44" t="s">
        <v>78</v>
      </c>
      <c r="C25" s="44" t="s">
        <v>78</v>
      </c>
      <c r="D25" s="44" t="s">
        <v>78</v>
      </c>
      <c r="E25" s="44" t="s">
        <v>78</v>
      </c>
      <c r="F25" s="44" t="s">
        <v>78</v>
      </c>
      <c r="G25" s="44" t="s">
        <v>78</v>
      </c>
      <c r="H25" s="44" t="s">
        <v>78</v>
      </c>
      <c r="I25" s="44" t="s">
        <v>78</v>
      </c>
      <c r="J25" s="44" t="s">
        <v>78</v>
      </c>
      <c r="K25" s="44" t="s">
        <v>78</v>
      </c>
      <c r="L25" s="44" t="s">
        <v>78</v>
      </c>
      <c r="M25" s="44" t="s">
        <v>78</v>
      </c>
      <c r="N25" s="44" t="s">
        <v>78</v>
      </c>
      <c r="O25" s="44" t="s">
        <v>78</v>
      </c>
      <c r="P25" s="44" t="s">
        <v>78</v>
      </c>
      <c r="Q25" s="44" t="s">
        <v>78</v>
      </c>
      <c r="R25" s="44"/>
      <c r="S25" s="44"/>
      <c r="T25" s="44"/>
      <c r="U25" s="44"/>
      <c r="V25" s="44"/>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row>
    <row r="26" spans="1:49" x14ac:dyDescent="0.3">
      <c r="A26" s="78" t="s">
        <v>203</v>
      </c>
      <c r="B26" s="44"/>
      <c r="C26" s="44"/>
      <c r="D26" s="44"/>
      <c r="E26" s="44"/>
      <c r="F26" s="44"/>
      <c r="G26" s="44"/>
      <c r="H26" s="44"/>
      <c r="I26" s="44"/>
      <c r="J26" s="44"/>
      <c r="K26" s="44"/>
      <c r="L26" s="44"/>
      <c r="M26" s="44"/>
      <c r="N26" s="44"/>
      <c r="O26" s="44"/>
      <c r="P26" s="48"/>
      <c r="Q26" s="48"/>
      <c r="R26" s="48"/>
      <c r="S26" s="48"/>
      <c r="T26" s="48"/>
      <c r="U26" s="48"/>
      <c r="V26" s="48"/>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row>
    <row r="27" spans="1:49" x14ac:dyDescent="0.3">
      <c r="A27" s="43" t="s">
        <v>87</v>
      </c>
      <c r="B27" s="44" t="s">
        <v>78</v>
      </c>
      <c r="C27" s="44" t="s">
        <v>78</v>
      </c>
      <c r="D27" s="44" t="s">
        <v>78</v>
      </c>
      <c r="E27" s="44" t="s">
        <v>75</v>
      </c>
      <c r="F27" s="44" t="s">
        <v>78</v>
      </c>
      <c r="G27" s="44" t="s">
        <v>75</v>
      </c>
      <c r="H27" s="44" t="s">
        <v>78</v>
      </c>
      <c r="I27" s="44" t="s">
        <v>78</v>
      </c>
      <c r="J27" s="44" t="s">
        <v>78</v>
      </c>
      <c r="K27" s="44" t="s">
        <v>78</v>
      </c>
      <c r="L27" s="44" t="s">
        <v>78</v>
      </c>
      <c r="M27" s="44" t="s">
        <v>78</v>
      </c>
      <c r="N27" s="44" t="s">
        <v>78</v>
      </c>
      <c r="O27" s="44" t="s">
        <v>78</v>
      </c>
      <c r="P27" s="44" t="s">
        <v>75</v>
      </c>
      <c r="Q27" s="44" t="s">
        <v>78</v>
      </c>
      <c r="R27" s="44"/>
      <c r="S27" s="44"/>
      <c r="T27" s="44"/>
      <c r="U27" s="44"/>
      <c r="V27" s="44"/>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row>
    <row r="28" spans="1:49" ht="46.8" x14ac:dyDescent="0.3">
      <c r="A28" s="41" t="s">
        <v>88</v>
      </c>
      <c r="B28" s="42" t="s">
        <v>75</v>
      </c>
      <c r="C28" s="42" t="s">
        <v>75</v>
      </c>
      <c r="D28" s="42" t="s">
        <v>78</v>
      </c>
      <c r="E28" s="42" t="s">
        <v>75</v>
      </c>
      <c r="F28" s="42" t="s">
        <v>75</v>
      </c>
      <c r="G28" s="42" t="s">
        <v>75</v>
      </c>
      <c r="H28" s="42" t="s">
        <v>78</v>
      </c>
      <c r="I28" s="42" t="s">
        <v>75</v>
      </c>
      <c r="J28" s="42" t="s">
        <v>75</v>
      </c>
      <c r="K28" s="42" t="s">
        <v>78</v>
      </c>
      <c r="L28" s="42" t="s">
        <v>78</v>
      </c>
      <c r="M28" s="42" t="s">
        <v>78</v>
      </c>
      <c r="N28" s="42" t="s">
        <v>75</v>
      </c>
      <c r="O28" s="42" t="s">
        <v>75</v>
      </c>
      <c r="P28" s="42" t="s">
        <v>75</v>
      </c>
      <c r="Q28" s="42" t="s">
        <v>78</v>
      </c>
      <c r="R28" s="42"/>
      <c r="S28" s="42"/>
      <c r="T28" s="42"/>
      <c r="U28" s="42"/>
      <c r="V28" s="42"/>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row>
    <row r="29" spans="1:49" ht="265.2" x14ac:dyDescent="0.3">
      <c r="A29" s="43" t="s">
        <v>89</v>
      </c>
      <c r="B29" s="46"/>
      <c r="C29" s="46"/>
      <c r="D29" s="44" t="s">
        <v>129</v>
      </c>
      <c r="E29" s="46"/>
      <c r="F29" s="44" t="s">
        <v>138</v>
      </c>
      <c r="G29" s="63" t="s">
        <v>143</v>
      </c>
      <c r="H29" s="44" t="s">
        <v>148</v>
      </c>
      <c r="I29" s="46"/>
      <c r="J29" s="44" t="s">
        <v>167</v>
      </c>
      <c r="K29" s="44" t="s">
        <v>170</v>
      </c>
      <c r="L29" s="44" t="s">
        <v>176</v>
      </c>
      <c r="M29" s="44" t="s">
        <v>180</v>
      </c>
      <c r="N29" s="44" t="s">
        <v>185</v>
      </c>
      <c r="O29" s="44" t="s">
        <v>191</v>
      </c>
      <c r="P29" s="44" t="s">
        <v>198</v>
      </c>
      <c r="Q29" s="44" t="s">
        <v>209</v>
      </c>
      <c r="R29" s="46"/>
      <c r="S29" s="46"/>
      <c r="T29" s="44"/>
      <c r="U29" s="44"/>
      <c r="V29" s="44"/>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row>
    <row r="30" spans="1:49" x14ac:dyDescent="0.3">
      <c r="G30" s="44"/>
      <c r="I30" s="46"/>
      <c r="N30" s="49"/>
      <c r="Q30" s="43"/>
      <c r="R30" s="43"/>
      <c r="S30" s="44"/>
    </row>
    <row r="31" spans="1:49" x14ac:dyDescent="0.3">
      <c r="A31" s="49"/>
    </row>
    <row r="37" spans="1:60" ht="96.6" x14ac:dyDescent="0.3">
      <c r="B37" s="19" t="s">
        <v>38</v>
      </c>
      <c r="C37" s="2"/>
      <c r="D37" s="3" t="s">
        <v>24</v>
      </c>
      <c r="E37" s="3" t="s">
        <v>8</v>
      </c>
      <c r="F37" s="11" t="s">
        <v>7</v>
      </c>
      <c r="G37" s="3" t="s">
        <v>13</v>
      </c>
      <c r="H37" s="3" t="s">
        <v>23</v>
      </c>
      <c r="I37" s="3" t="s">
        <v>0</v>
      </c>
      <c r="J37" s="3" t="s">
        <v>6</v>
      </c>
      <c r="K37" s="3" t="s">
        <v>3</v>
      </c>
      <c r="L37" s="38" t="s">
        <v>10</v>
      </c>
      <c r="M37" s="4" t="s">
        <v>40</v>
      </c>
      <c r="N37" s="3" t="s">
        <v>11</v>
      </c>
      <c r="O37" s="3" t="s">
        <v>12</v>
      </c>
      <c r="P37" s="3" t="s">
        <v>4</v>
      </c>
      <c r="Q37" s="3" t="s">
        <v>21</v>
      </c>
      <c r="R37" s="3" t="s">
        <v>5</v>
      </c>
      <c r="S37" s="3" t="s">
        <v>1</v>
      </c>
      <c r="T37" s="3" t="s">
        <v>2</v>
      </c>
      <c r="U37" s="3" t="s">
        <v>9</v>
      </c>
      <c r="V37" s="3" t="s">
        <v>33</v>
      </c>
      <c r="W37" s="3" t="s">
        <v>43</v>
      </c>
    </row>
    <row r="39" spans="1:60" x14ac:dyDescent="0.3">
      <c r="A39" s="49" t="s">
        <v>115</v>
      </c>
      <c r="B39">
        <v>1</v>
      </c>
      <c r="C39">
        <f t="shared" ref="C39:S39" si="0">B39+1</f>
        <v>2</v>
      </c>
      <c r="D39">
        <f t="shared" si="0"/>
        <v>3</v>
      </c>
      <c r="E39">
        <f t="shared" si="0"/>
        <v>4</v>
      </c>
      <c r="F39">
        <f t="shared" si="0"/>
        <v>5</v>
      </c>
      <c r="G39">
        <f t="shared" si="0"/>
        <v>6</v>
      </c>
      <c r="H39">
        <f t="shared" si="0"/>
        <v>7</v>
      </c>
      <c r="I39">
        <f t="shared" si="0"/>
        <v>8</v>
      </c>
      <c r="J39">
        <f t="shared" si="0"/>
        <v>9</v>
      </c>
      <c r="K39">
        <f t="shared" si="0"/>
        <v>10</v>
      </c>
      <c r="L39">
        <f t="shared" si="0"/>
        <v>11</v>
      </c>
      <c r="M39">
        <f t="shared" si="0"/>
        <v>12</v>
      </c>
      <c r="N39">
        <f t="shared" si="0"/>
        <v>13</v>
      </c>
      <c r="O39">
        <f t="shared" si="0"/>
        <v>14</v>
      </c>
      <c r="P39">
        <f t="shared" si="0"/>
        <v>15</v>
      </c>
      <c r="Q39">
        <f t="shared" si="0"/>
        <v>16</v>
      </c>
      <c r="R39">
        <f t="shared" si="0"/>
        <v>17</v>
      </c>
      <c r="S39">
        <f t="shared" si="0"/>
        <v>18</v>
      </c>
      <c r="T39">
        <f t="shared" ref="T39:AD39" si="1">S39+1</f>
        <v>19</v>
      </c>
      <c r="U39">
        <f t="shared" si="1"/>
        <v>20</v>
      </c>
      <c r="V39">
        <f t="shared" si="1"/>
        <v>21</v>
      </c>
      <c r="W39">
        <f t="shared" si="1"/>
        <v>22</v>
      </c>
      <c r="X39">
        <f t="shared" si="1"/>
        <v>23</v>
      </c>
      <c r="Y39">
        <f t="shared" si="1"/>
        <v>24</v>
      </c>
      <c r="Z39">
        <f t="shared" si="1"/>
        <v>25</v>
      </c>
      <c r="AA39">
        <f t="shared" si="1"/>
        <v>26</v>
      </c>
      <c r="AB39">
        <f t="shared" si="1"/>
        <v>27</v>
      </c>
      <c r="AC39">
        <f t="shared" si="1"/>
        <v>28</v>
      </c>
      <c r="AD39">
        <f t="shared" si="1"/>
        <v>29</v>
      </c>
    </row>
    <row r="40" spans="1:60" x14ac:dyDescent="0.3">
      <c r="A40" s="49" t="s">
        <v>204</v>
      </c>
      <c r="B40" t="str">
        <f t="shared" ref="B40:S40" si="2">"'="&amp;$A39&amp;TEXT(B$39,"#")</f>
        <v>'=A1</v>
      </c>
      <c r="C40" t="str">
        <f t="shared" si="2"/>
        <v>'=A2</v>
      </c>
      <c r="D40" t="str">
        <f t="shared" si="2"/>
        <v>'=A3</v>
      </c>
      <c r="E40" t="str">
        <f t="shared" si="2"/>
        <v>'=A4</v>
      </c>
      <c r="F40" t="str">
        <f t="shared" si="2"/>
        <v>'=A5</v>
      </c>
      <c r="G40" t="str">
        <f t="shared" si="2"/>
        <v>'=A6</v>
      </c>
      <c r="H40" t="str">
        <f t="shared" si="2"/>
        <v>'=A7</v>
      </c>
      <c r="I40" t="str">
        <f t="shared" si="2"/>
        <v>'=A8</v>
      </c>
      <c r="J40" t="str">
        <f t="shared" si="2"/>
        <v>'=A9</v>
      </c>
      <c r="K40" t="str">
        <f t="shared" si="2"/>
        <v>'=A10</v>
      </c>
      <c r="L40" t="str">
        <f t="shared" si="2"/>
        <v>'=A11</v>
      </c>
      <c r="M40" t="str">
        <f t="shared" si="2"/>
        <v>'=A12</v>
      </c>
      <c r="N40" t="str">
        <f t="shared" si="2"/>
        <v>'=A13</v>
      </c>
      <c r="O40" t="str">
        <f t="shared" si="2"/>
        <v>'=A14</v>
      </c>
      <c r="P40" t="str">
        <f t="shared" si="2"/>
        <v>'=A15</v>
      </c>
      <c r="Q40" t="str">
        <f t="shared" si="2"/>
        <v>'=A16</v>
      </c>
      <c r="R40" t="str">
        <f t="shared" si="2"/>
        <v>'=A17</v>
      </c>
      <c r="S40" t="str">
        <f t="shared" si="2"/>
        <v>'=A18</v>
      </c>
      <c r="T40" t="str">
        <f t="shared" ref="T40:AD40" si="3">"'="&amp;$A39&amp;TEXT(T$39,"#")</f>
        <v>'=A19</v>
      </c>
      <c r="U40" t="str">
        <f t="shared" si="3"/>
        <v>'=A20</v>
      </c>
      <c r="V40" t="str">
        <f t="shared" si="3"/>
        <v>'=A21</v>
      </c>
      <c r="W40" t="str">
        <f t="shared" si="3"/>
        <v>'=A22</v>
      </c>
      <c r="X40" t="str">
        <f t="shared" si="3"/>
        <v>'=A23</v>
      </c>
      <c r="Y40" t="str">
        <f t="shared" si="3"/>
        <v>'=A24</v>
      </c>
      <c r="Z40" t="str">
        <f t="shared" si="3"/>
        <v>'=A25</v>
      </c>
      <c r="AA40" t="str">
        <f t="shared" si="3"/>
        <v>'=A26</v>
      </c>
      <c r="AB40" t="str">
        <f t="shared" si="3"/>
        <v>'=A27</v>
      </c>
      <c r="AC40" t="str">
        <f t="shared" si="3"/>
        <v>'=A28</v>
      </c>
      <c r="AD40" t="str">
        <f t="shared" si="3"/>
        <v>'=A29</v>
      </c>
      <c r="AF40" t="str">
        <f>A1</f>
        <v>Centre ID:</v>
      </c>
      <c r="AG40" t="str">
        <f>A2</f>
        <v>Instructor name*:</v>
      </c>
      <c r="AH40" t="str">
        <f>A3</f>
        <v>Instructor email*:</v>
      </c>
      <c r="AI40" t="e">
        <f>#REF!</f>
        <v>#REF!</v>
      </c>
      <c r="AJ40" t="str">
        <f>A5</f>
        <v>New member name*:</v>
      </c>
      <c r="AK40" t="str">
        <f>A6</f>
        <v>Membership number*:</v>
      </c>
      <c r="AL40" t="str">
        <f>A7</f>
        <v>Address*:</v>
      </c>
      <c r="AM40">
        <f>A8</f>
        <v>0</v>
      </c>
      <c r="AN40" t="str">
        <f>A9</f>
        <v>Postcode*:</v>
      </c>
      <c r="AO40" t="str">
        <f>A10</f>
        <v>Telephone number:</v>
      </c>
      <c r="AP40" t="str">
        <f>A11</f>
        <v>Member email - if you have one:</v>
      </c>
      <c r="AQ40" t="str">
        <f>A12</f>
        <v>Date attended induction*:</v>
      </c>
      <c r="AR40" t="str">
        <f>A13</f>
        <v>Do you have a computer at home?:</v>
      </c>
      <c r="AS40" t="str">
        <f>A14</f>
        <v>Have you attended any computer or internet courses?:</v>
      </c>
      <c r="AT40" t="e">
        <f>#REF!</f>
        <v>#REF!</v>
      </c>
      <c r="AU40" t="e">
        <f>#REF!</f>
        <v>#REF!</v>
      </c>
      <c r="AV40" t="str">
        <f>A17</f>
        <v>Looking things up on the internet (latest news, scores):</v>
      </c>
      <c r="AW40" t="str">
        <f>A18</f>
        <v>Shopping on the internet (books, CDs, DVDs, food shopping):</v>
      </c>
      <c r="AX40" t="str">
        <f>A19</f>
        <v>Booking travel (flights, train tickets):</v>
      </c>
      <c r="AY40" t="str">
        <f>A20</f>
        <v>Writing letters to print out on the Computer Sharing Centre printer (5p a sheet on black and white printer):</v>
      </c>
      <c r="AZ40" t="str">
        <f>A21</f>
        <v>Printing photographs from a digital camera:</v>
      </c>
      <c r="BA40" t="str">
        <f>A22</f>
        <v>Playing mentally stimulating games which improve keyboard and mouse skills e.g. Solitaire and FreeCell:</v>
      </c>
      <c r="BB40" t="e">
        <f>#REF!</f>
        <v>#REF!</v>
      </c>
      <c r="BC40" t="str">
        <f>A24</f>
        <v>Is your name down for your course of one-to-one weekly lessons?*:</v>
      </c>
      <c r="BD40" t="str">
        <f>A25</f>
        <v>I have read the Code of Conduct and agree to adhere to it. Signature?*:</v>
      </c>
      <c r="BE40" t="e">
        <f>#REF!</f>
        <v>#REF!</v>
      </c>
      <c r="BF40" t="str">
        <f>A27</f>
        <v>Are you less that 5’ 8’’ tall? :</v>
      </c>
      <c r="BG40" t="str">
        <f>A28</f>
        <v>Do you have any physical difficulties e.g. sight problems, back problems, hand or wrist problems?:</v>
      </c>
      <c r="BH40" t="str">
        <f>A29</f>
        <v>If yes, please give details::</v>
      </c>
    </row>
    <row r="42" spans="1:60" ht="202.8" x14ac:dyDescent="0.3">
      <c r="A42" s="49" t="s">
        <v>115</v>
      </c>
      <c r="B42" s="50" t="str">
        <f>A1</f>
        <v>Centre ID:</v>
      </c>
      <c r="C42" s="50" t="str">
        <f>A2</f>
        <v>Instructor name*:</v>
      </c>
      <c r="D42" s="50" t="str">
        <f>A3</f>
        <v>Instructor email*:</v>
      </c>
      <c r="E42" s="50" t="str">
        <f>A5</f>
        <v>New member name*:</v>
      </c>
      <c r="F42" s="50" t="str">
        <f>A5</f>
        <v>New member name*:</v>
      </c>
      <c r="G42" s="50" t="str">
        <f>A6</f>
        <v>Membership number*:</v>
      </c>
      <c r="H42" s="50" t="str">
        <f>A7</f>
        <v>Address*:</v>
      </c>
      <c r="I42" s="50">
        <f>A8</f>
        <v>0</v>
      </c>
      <c r="J42" s="50" t="str">
        <f>A9</f>
        <v>Postcode*:</v>
      </c>
      <c r="K42" s="50" t="str">
        <f>A10</f>
        <v>Telephone number:</v>
      </c>
      <c r="L42" s="50" t="str">
        <f>A11</f>
        <v>Member email - if you have one:</v>
      </c>
      <c r="M42" s="50" t="str">
        <f>A12</f>
        <v>Date attended induction*:</v>
      </c>
      <c r="N42" s="50" t="str">
        <f>A13</f>
        <v>Do you have a computer at home?:</v>
      </c>
      <c r="O42" s="50" t="str">
        <f>A14</f>
        <v>Have you attended any computer or internet courses?:</v>
      </c>
      <c r="P42" s="50" t="str">
        <f>A15</f>
        <v>Please indicate the areas you are interested in::</v>
      </c>
      <c r="Q42" s="50" t="str">
        <f>A16</f>
        <v>Email:</v>
      </c>
      <c r="R42" s="50" t="str">
        <f>A17</f>
        <v>Looking things up on the internet (latest news, scores):</v>
      </c>
      <c r="S42" s="50" t="str">
        <f>A18</f>
        <v>Shopping on the internet (books, CDs, DVDs, food shopping):</v>
      </c>
      <c r="T42" s="50" t="str">
        <f>A19</f>
        <v>Booking travel (flights, train tickets):</v>
      </c>
      <c r="U42" s="50" t="str">
        <f>A20</f>
        <v>Writing letters to print out on the Computer Sharing Centre printer (5p a sheet on black and white printer):</v>
      </c>
      <c r="V42" s="50" t="str">
        <f>A21</f>
        <v>Printing photographs from a digital camera:</v>
      </c>
      <c r="W42" s="50" t="str">
        <f>A22</f>
        <v>Playing mentally stimulating games which improve keyboard and mouse skills e.g. Solitaire and FreeCell:</v>
      </c>
      <c r="X42" s="50" t="str">
        <f>A23</f>
        <v>Lessons &amp; Code of Conduct:</v>
      </c>
      <c r="Y42" s="50" t="str">
        <f>A24</f>
        <v>Is your name down for your course of one-to-one weekly lessons?*:</v>
      </c>
      <c r="Z42" s="50" t="str">
        <f>A25</f>
        <v>I have read the Code of Conduct and agree to adhere to it. Signature?*:</v>
      </c>
      <c r="AA42" s="50" t="str">
        <f>A26</f>
        <v>For residents only:</v>
      </c>
      <c r="AB42" s="50" t="str">
        <f>A27</f>
        <v>Are you less that 5’ 8’’ tall? :</v>
      </c>
      <c r="AC42" s="50" t="str">
        <f>A28</f>
        <v>Do you have any physical difficulties e.g. sight problems, back problems, hand or wrist problems?:</v>
      </c>
      <c r="AD42" s="50" t="str">
        <f>A29</f>
        <v>If yes, please give details::</v>
      </c>
    </row>
    <row r="43" spans="1:60" x14ac:dyDescent="0.3">
      <c r="A43" s="49" t="s">
        <v>90</v>
      </c>
    </row>
    <row r="44" spans="1:60" x14ac:dyDescent="0.3">
      <c r="A44" s="49" t="s">
        <v>91</v>
      </c>
    </row>
    <row r="45" spans="1:60" x14ac:dyDescent="0.3">
      <c r="A45" s="49" t="s">
        <v>92</v>
      </c>
      <c r="B45" t="str">
        <f t="shared" ref="B45:K47" si="4">"'="&amp;$A45&amp;TEXT(B$39,"#")</f>
        <v>'=d1</v>
      </c>
      <c r="C45" t="str">
        <f t="shared" si="4"/>
        <v>'=d2</v>
      </c>
      <c r="D45" t="str">
        <f t="shared" si="4"/>
        <v>'=d3</v>
      </c>
      <c r="E45" t="str">
        <f t="shared" si="4"/>
        <v>'=d4</v>
      </c>
      <c r="F45" t="str">
        <f t="shared" si="4"/>
        <v>'=d5</v>
      </c>
      <c r="G45" t="str">
        <f t="shared" si="4"/>
        <v>'=d6</v>
      </c>
      <c r="H45" t="str">
        <f t="shared" si="4"/>
        <v>'=d7</v>
      </c>
      <c r="I45" t="str">
        <f t="shared" si="4"/>
        <v>'=d8</v>
      </c>
      <c r="J45" t="str">
        <f t="shared" si="4"/>
        <v>'=d9</v>
      </c>
      <c r="K45" t="str">
        <f t="shared" si="4"/>
        <v>'=d10</v>
      </c>
      <c r="L45" t="str">
        <f t="shared" ref="L45:S47" si="5">"'="&amp;$A45&amp;TEXT(L$39,"#")</f>
        <v>'=d11</v>
      </c>
      <c r="M45" t="str">
        <f t="shared" si="5"/>
        <v>'=d12</v>
      </c>
      <c r="N45" t="str">
        <f t="shared" si="5"/>
        <v>'=d13</v>
      </c>
      <c r="O45" t="str">
        <f t="shared" si="5"/>
        <v>'=d14</v>
      </c>
      <c r="P45" t="str">
        <f t="shared" si="5"/>
        <v>'=d15</v>
      </c>
      <c r="Q45" t="str">
        <f t="shared" si="5"/>
        <v>'=d16</v>
      </c>
      <c r="R45" t="str">
        <f t="shared" si="5"/>
        <v>'=d17</v>
      </c>
      <c r="S45" t="str">
        <f t="shared" si="5"/>
        <v>'=d18</v>
      </c>
      <c r="T45" t="str">
        <f t="shared" ref="T45:AC47" si="6">"'="&amp;$A45&amp;TEXT(T$39,"#")</f>
        <v>'=d19</v>
      </c>
      <c r="U45" t="str">
        <f t="shared" si="6"/>
        <v>'=d20</v>
      </c>
      <c r="V45" t="str">
        <f t="shared" si="6"/>
        <v>'=d21</v>
      </c>
      <c r="W45" t="str">
        <f t="shared" si="6"/>
        <v>'=d22</v>
      </c>
      <c r="X45" t="str">
        <f t="shared" si="6"/>
        <v>'=d23</v>
      </c>
      <c r="Y45" t="str">
        <f t="shared" si="6"/>
        <v>'=d24</v>
      </c>
      <c r="Z45" t="str">
        <f t="shared" si="6"/>
        <v>'=d25</v>
      </c>
      <c r="AA45" t="str">
        <f t="shared" si="6"/>
        <v>'=d26</v>
      </c>
      <c r="AB45" t="str">
        <f t="shared" si="6"/>
        <v>'=d27</v>
      </c>
      <c r="AC45" t="str">
        <f t="shared" si="6"/>
        <v>'=d28</v>
      </c>
    </row>
    <row r="46" spans="1:60" x14ac:dyDescent="0.3">
      <c r="A46" s="49" t="s">
        <v>93</v>
      </c>
      <c r="B46" t="str">
        <f t="shared" si="4"/>
        <v>'=e1</v>
      </c>
      <c r="C46" t="str">
        <f t="shared" si="4"/>
        <v>'=e2</v>
      </c>
      <c r="D46" t="str">
        <f t="shared" si="4"/>
        <v>'=e3</v>
      </c>
      <c r="E46" t="str">
        <f t="shared" si="4"/>
        <v>'=e4</v>
      </c>
      <c r="F46" t="str">
        <f t="shared" si="4"/>
        <v>'=e5</v>
      </c>
      <c r="G46" t="str">
        <f t="shared" si="4"/>
        <v>'=e6</v>
      </c>
      <c r="H46" t="str">
        <f t="shared" si="4"/>
        <v>'=e7</v>
      </c>
      <c r="I46" t="str">
        <f t="shared" si="4"/>
        <v>'=e8</v>
      </c>
      <c r="J46" t="str">
        <f t="shared" si="4"/>
        <v>'=e9</v>
      </c>
      <c r="K46" t="str">
        <f t="shared" si="4"/>
        <v>'=e10</v>
      </c>
      <c r="L46" t="str">
        <f t="shared" si="5"/>
        <v>'=e11</v>
      </c>
      <c r="M46" t="str">
        <f t="shared" si="5"/>
        <v>'=e12</v>
      </c>
      <c r="N46" t="str">
        <f t="shared" si="5"/>
        <v>'=e13</v>
      </c>
      <c r="O46" t="str">
        <f t="shared" si="5"/>
        <v>'=e14</v>
      </c>
      <c r="P46" t="str">
        <f t="shared" si="5"/>
        <v>'=e15</v>
      </c>
      <c r="Q46" t="str">
        <f t="shared" si="5"/>
        <v>'=e16</v>
      </c>
      <c r="R46" t="str">
        <f t="shared" si="5"/>
        <v>'=e17</v>
      </c>
      <c r="S46" t="str">
        <f t="shared" si="5"/>
        <v>'=e18</v>
      </c>
      <c r="T46" t="str">
        <f t="shared" si="6"/>
        <v>'=e19</v>
      </c>
      <c r="U46" t="str">
        <f t="shared" si="6"/>
        <v>'=e20</v>
      </c>
      <c r="V46" t="str">
        <f t="shared" si="6"/>
        <v>'=e21</v>
      </c>
      <c r="W46" t="str">
        <f t="shared" si="6"/>
        <v>'=e22</v>
      </c>
      <c r="X46" t="str">
        <f t="shared" si="6"/>
        <v>'=e23</v>
      </c>
      <c r="Y46" t="str">
        <f t="shared" si="6"/>
        <v>'=e24</v>
      </c>
      <c r="Z46" t="str">
        <f t="shared" si="6"/>
        <v>'=e25</v>
      </c>
      <c r="AA46" t="str">
        <f t="shared" si="6"/>
        <v>'=e26</v>
      </c>
      <c r="AB46" t="str">
        <f t="shared" si="6"/>
        <v>'=e27</v>
      </c>
      <c r="AC46" t="str">
        <f t="shared" si="6"/>
        <v>'=e28</v>
      </c>
    </row>
    <row r="47" spans="1:60" x14ac:dyDescent="0.3">
      <c r="A47" s="49" t="s">
        <v>94</v>
      </c>
      <c r="B47" t="str">
        <f t="shared" si="4"/>
        <v>'=f1</v>
      </c>
      <c r="C47" t="str">
        <f t="shared" si="4"/>
        <v>'=f2</v>
      </c>
      <c r="D47" t="str">
        <f t="shared" si="4"/>
        <v>'=f3</v>
      </c>
      <c r="E47" t="str">
        <f t="shared" si="4"/>
        <v>'=f4</v>
      </c>
      <c r="F47" t="str">
        <f t="shared" si="4"/>
        <v>'=f5</v>
      </c>
      <c r="G47" t="str">
        <f t="shared" si="4"/>
        <v>'=f6</v>
      </c>
      <c r="H47" t="str">
        <f t="shared" si="4"/>
        <v>'=f7</v>
      </c>
      <c r="I47" t="str">
        <f t="shared" si="4"/>
        <v>'=f8</v>
      </c>
      <c r="J47" t="str">
        <f t="shared" si="4"/>
        <v>'=f9</v>
      </c>
      <c r="K47" t="str">
        <f t="shared" si="4"/>
        <v>'=f10</v>
      </c>
      <c r="L47" t="str">
        <f t="shared" si="5"/>
        <v>'=f11</v>
      </c>
      <c r="M47" t="str">
        <f t="shared" si="5"/>
        <v>'=f12</v>
      </c>
      <c r="N47" t="str">
        <f t="shared" si="5"/>
        <v>'=f13</v>
      </c>
      <c r="O47" t="str">
        <f t="shared" si="5"/>
        <v>'=f14</v>
      </c>
      <c r="P47" t="str">
        <f t="shared" si="5"/>
        <v>'=f15</v>
      </c>
      <c r="Q47" t="str">
        <f t="shared" si="5"/>
        <v>'=f16</v>
      </c>
      <c r="R47" t="str">
        <f t="shared" si="5"/>
        <v>'=f17</v>
      </c>
      <c r="S47" t="str">
        <f t="shared" si="5"/>
        <v>'=f18</v>
      </c>
      <c r="T47" t="str">
        <f t="shared" si="6"/>
        <v>'=f19</v>
      </c>
      <c r="U47" t="str">
        <f t="shared" si="6"/>
        <v>'=f20</v>
      </c>
      <c r="V47" t="str">
        <f t="shared" si="6"/>
        <v>'=f21</v>
      </c>
      <c r="W47" t="str">
        <f t="shared" si="6"/>
        <v>'=f22</v>
      </c>
      <c r="X47" t="str">
        <f t="shared" si="6"/>
        <v>'=f23</v>
      </c>
      <c r="Y47" t="str">
        <f t="shared" si="6"/>
        <v>'=f24</v>
      </c>
      <c r="Z47" t="str">
        <f t="shared" si="6"/>
        <v>'=f25</v>
      </c>
      <c r="AA47" t="str">
        <f t="shared" si="6"/>
        <v>'=f26</v>
      </c>
      <c r="AB47" t="str">
        <f t="shared" si="6"/>
        <v>'=f27</v>
      </c>
      <c r="AC47" t="str">
        <f t="shared" si="6"/>
        <v>'=f28</v>
      </c>
    </row>
    <row r="48" spans="1:60" x14ac:dyDescent="0.3">
      <c r="A48" s="49" t="s">
        <v>95</v>
      </c>
      <c r="B48" t="str">
        <f>G1</f>
        <v>Morden College - Blackheath</v>
      </c>
      <c r="C48" t="str">
        <f>G2</f>
        <v>Cherith Hateley</v>
      </c>
      <c r="D48" t="str">
        <f>G3</f>
        <v>cherithhateley@aol.co.uk</v>
      </c>
      <c r="E48">
        <f>G4</f>
        <v>0</v>
      </c>
      <c r="F48" t="str">
        <f>G5</f>
        <v>John W Doorly</v>
      </c>
      <c r="G48">
        <f>G6</f>
        <v>123</v>
      </c>
      <c r="H48" t="str">
        <f>G7</f>
        <v>58 Kidbrooke Grove</v>
      </c>
      <c r="I48" t="str">
        <f>G8</f>
        <v>Blackheath</v>
      </c>
      <c r="J48" t="str">
        <f>G9</f>
        <v>SE3 0LG</v>
      </c>
      <c r="K48" t="str">
        <f>G10</f>
        <v>020 8853 2863</v>
      </c>
      <c r="L48" t="str">
        <f>G11</f>
        <v>barjohn@hotmail.co.uk</v>
      </c>
      <c r="M48" s="61">
        <f>G12</f>
        <v>40890</v>
      </c>
      <c r="N48" t="str">
        <f>G13</f>
        <v>Yes</v>
      </c>
      <c r="O48" t="str">
        <f>G14</f>
        <v>No</v>
      </c>
      <c r="P48">
        <f>G15</f>
        <v>0</v>
      </c>
      <c r="Q48">
        <f>G16</f>
        <v>0</v>
      </c>
      <c r="R48" t="str">
        <f>G17</f>
        <v>Yes</v>
      </c>
      <c r="S48" t="str">
        <f>G18</f>
        <v>Yes</v>
      </c>
      <c r="T48" t="str">
        <f>G19</f>
        <v>No</v>
      </c>
      <c r="U48" t="str">
        <f>G20</f>
        <v>No</v>
      </c>
      <c r="V48" t="str">
        <f>G21</f>
        <v>Yes</v>
      </c>
      <c r="W48" t="str">
        <f>G22</f>
        <v>Yes</v>
      </c>
      <c r="X48">
        <f>G23</f>
        <v>0</v>
      </c>
      <c r="Y48" t="str">
        <f>G24</f>
        <v>Yes</v>
      </c>
      <c r="Z48" t="str">
        <f>G25</f>
        <v>Yes</v>
      </c>
      <c r="AA48">
        <f>G26</f>
        <v>0</v>
      </c>
      <c r="AB48" t="str">
        <f>G27</f>
        <v>No</v>
      </c>
      <c r="AC48" t="str">
        <f>G28</f>
        <v>No</v>
      </c>
    </row>
    <row r="49" spans="1:29" x14ac:dyDescent="0.3">
      <c r="A49" s="49" t="s">
        <v>96</v>
      </c>
      <c r="B49" t="str">
        <f>H1</f>
        <v>Morden College - Blackheath</v>
      </c>
      <c r="C49" t="str">
        <f>H2</f>
        <v>Cherith Hateley</v>
      </c>
      <c r="D49" t="str">
        <f>H3</f>
        <v>cherithhateley@aol.co.uk</v>
      </c>
      <c r="E49">
        <f>H4</f>
        <v>0</v>
      </c>
      <c r="F49" t="str">
        <f>H5</f>
        <v>Anne Good</v>
      </c>
      <c r="G49">
        <f>H6</f>
        <v>124</v>
      </c>
      <c r="H49" t="str">
        <f>H7</f>
        <v>Flat 10, 13 Morden Road</v>
      </c>
      <c r="I49" t="str">
        <f>H8</f>
        <v>London</v>
      </c>
      <c r="J49" t="str">
        <f>H9</f>
        <v>SE3 0AA</v>
      </c>
      <c r="K49" t="str">
        <f>H10</f>
        <v>07818 242638</v>
      </c>
      <c r="L49" t="str">
        <f>H11</f>
        <v>julykiwi@yahoo.co.uk</v>
      </c>
      <c r="M49" s="61">
        <f>H12</f>
        <v>40911</v>
      </c>
      <c r="N49" t="str">
        <f>H13</f>
        <v>Yes</v>
      </c>
      <c r="O49" t="str">
        <f>H14</f>
        <v>No</v>
      </c>
      <c r="P49">
        <f>H15</f>
        <v>0</v>
      </c>
      <c r="Q49">
        <f>H16</f>
        <v>0</v>
      </c>
      <c r="R49" t="str">
        <f>H17</f>
        <v>Yes</v>
      </c>
      <c r="S49" t="str">
        <f>H18</f>
        <v>Yes</v>
      </c>
      <c r="T49" t="str">
        <f>H19</f>
        <v>Yes</v>
      </c>
      <c r="U49" t="str">
        <f>H20</f>
        <v>Yes</v>
      </c>
      <c r="V49" t="str">
        <f>H21</f>
        <v>No</v>
      </c>
      <c r="W49" t="str">
        <f>H22</f>
        <v>Yes</v>
      </c>
      <c r="X49">
        <f>H23</f>
        <v>0</v>
      </c>
      <c r="Y49" t="str">
        <f>H24</f>
        <v>Yes</v>
      </c>
      <c r="Z49" t="str">
        <f>H25</f>
        <v>Yes</v>
      </c>
      <c r="AA49">
        <f>H26</f>
        <v>0</v>
      </c>
      <c r="AB49" t="str">
        <f>H27</f>
        <v>Yes</v>
      </c>
      <c r="AC49" t="str">
        <f>H28</f>
        <v>Yes</v>
      </c>
    </row>
    <row r="50" spans="1:29" x14ac:dyDescent="0.3">
      <c r="A50" s="49" t="s">
        <v>97</v>
      </c>
      <c r="B50" t="str">
        <f>I1</f>
        <v>Morden College - Blackheath</v>
      </c>
      <c r="C50" t="str">
        <f>I2</f>
        <v>Cherith Hateley</v>
      </c>
      <c r="D50" t="str">
        <f>I3</f>
        <v>cherithhateley@aol.co.uk</v>
      </c>
      <c r="E50">
        <f>I4</f>
        <v>0</v>
      </c>
      <c r="F50" t="str">
        <f>I5</f>
        <v>Judith Strickland</v>
      </c>
      <c r="G50">
        <f>I6</f>
        <v>125</v>
      </c>
      <c r="H50" t="str">
        <f>I7</f>
        <v>4 Berry Hill Gardens, Eltham</v>
      </c>
      <c r="I50" t="str">
        <f>I8</f>
        <v>London</v>
      </c>
      <c r="J50" t="str">
        <f>I9</f>
        <v>SE9 1QR</v>
      </c>
      <c r="K50" t="str">
        <f>I10</f>
        <v>0208 850 4693</v>
      </c>
      <c r="L50" t="str">
        <f>I11</f>
        <v>jstrickland30@aol.co.uk</v>
      </c>
      <c r="M50" s="61">
        <f>I12</f>
        <v>40932</v>
      </c>
      <c r="N50" t="str">
        <f>I13</f>
        <v>Yes</v>
      </c>
      <c r="O50" t="str">
        <f>I14</f>
        <v>No</v>
      </c>
      <c r="P50">
        <f>I15</f>
        <v>0</v>
      </c>
      <c r="Q50">
        <f>I16</f>
        <v>0</v>
      </c>
      <c r="R50" t="str">
        <f>I17</f>
        <v>Yes</v>
      </c>
      <c r="S50" t="str">
        <f>I18</f>
        <v>Yes</v>
      </c>
      <c r="T50" t="str">
        <f>I19</f>
        <v>No</v>
      </c>
      <c r="U50" t="str">
        <f>I20</f>
        <v>Yes</v>
      </c>
      <c r="V50" t="str">
        <f>I21</f>
        <v>No</v>
      </c>
      <c r="W50" t="str">
        <f>I22</f>
        <v>No</v>
      </c>
      <c r="X50">
        <f>I23</f>
        <v>0</v>
      </c>
      <c r="Y50" t="str">
        <f>I24</f>
        <v>No</v>
      </c>
      <c r="Z50" t="str">
        <f>I25</f>
        <v>Yes</v>
      </c>
      <c r="AA50">
        <f>I26</f>
        <v>0</v>
      </c>
      <c r="AB50" t="str">
        <f>I27</f>
        <v>Yes</v>
      </c>
      <c r="AC50" t="str">
        <f>I28</f>
        <v>No</v>
      </c>
    </row>
    <row r="51" spans="1:29" x14ac:dyDescent="0.3">
      <c r="A51" s="49" t="s">
        <v>98</v>
      </c>
      <c r="B51" t="str">
        <f>J1</f>
        <v>Morden College - Blackheath</v>
      </c>
      <c r="C51" t="str">
        <f>J2</f>
        <v>Cherith Hateley</v>
      </c>
      <c r="D51" t="str">
        <f>J3</f>
        <v>cherithhateley@aol.co.uk</v>
      </c>
      <c r="E51">
        <f>J4</f>
        <v>0</v>
      </c>
      <c r="F51" t="str">
        <f>J5</f>
        <v>Barbara Butler</v>
      </c>
      <c r="G51">
        <f>J6</f>
        <v>126</v>
      </c>
      <c r="H51" t="str">
        <f>J7</f>
        <v>17 Up the Quadrangle</v>
      </c>
      <c r="I51" t="str">
        <f>J8</f>
        <v>London</v>
      </c>
      <c r="J51" t="str">
        <f>J9</f>
        <v>SE3 0PW</v>
      </c>
      <c r="K51">
        <f>J10</f>
        <v>0</v>
      </c>
      <c r="L51">
        <f>J11</f>
        <v>0</v>
      </c>
      <c r="M51" s="61">
        <f>J12</f>
        <v>40946</v>
      </c>
      <c r="N51" t="str">
        <f>J13</f>
        <v>No</v>
      </c>
      <c r="O51" t="str">
        <f>J14</f>
        <v>No</v>
      </c>
      <c r="P51">
        <f>J15</f>
        <v>0</v>
      </c>
      <c r="Q51">
        <f>J16</f>
        <v>0</v>
      </c>
      <c r="R51" t="str">
        <f>J17</f>
        <v>No</v>
      </c>
      <c r="S51" t="str">
        <f>J18</f>
        <v>No</v>
      </c>
      <c r="T51" t="str">
        <f>J19</f>
        <v>Yes</v>
      </c>
      <c r="U51" t="str">
        <f>J20</f>
        <v>Yes</v>
      </c>
      <c r="V51" t="str">
        <f>J21</f>
        <v>No</v>
      </c>
      <c r="W51" t="str">
        <f>J22</f>
        <v>No</v>
      </c>
      <c r="X51">
        <f>J23</f>
        <v>0</v>
      </c>
      <c r="Y51" t="str">
        <f>J24</f>
        <v>Yes</v>
      </c>
      <c r="Z51" t="str">
        <f>J25</f>
        <v>Yes</v>
      </c>
      <c r="AA51">
        <f>J26</f>
        <v>0</v>
      </c>
      <c r="AB51" t="str">
        <f>J27</f>
        <v>Yes</v>
      </c>
      <c r="AC51" t="str">
        <f>J28</f>
        <v>No</v>
      </c>
    </row>
    <row r="52" spans="1:29" x14ac:dyDescent="0.3">
      <c r="A52" s="49" t="s">
        <v>99</v>
      </c>
      <c r="B52" t="str">
        <f>K1</f>
        <v>Morden College - Blackheath</v>
      </c>
      <c r="C52" t="str">
        <f>K2</f>
        <v>Cherith Hateley</v>
      </c>
      <c r="D52" t="str">
        <f>K3</f>
        <v>cherithhateley@aol.co.uk</v>
      </c>
      <c r="E52">
        <f>K4</f>
        <v>0</v>
      </c>
      <c r="F52" t="str">
        <f>K5</f>
        <v>Dorothy Parsons</v>
      </c>
      <c r="G52">
        <f>K6</f>
        <v>127</v>
      </c>
      <c r="H52" t="str">
        <f>K7</f>
        <v>Flat 4, 58 Kidbrooke Grove</v>
      </c>
      <c r="I52" t="str">
        <f>K8</f>
        <v>London</v>
      </c>
      <c r="J52" t="str">
        <f>K9</f>
        <v>SE3 0LG</v>
      </c>
      <c r="K52" t="str">
        <f>K10</f>
        <v>0208 853 8243</v>
      </c>
      <c r="L52">
        <f>K11</f>
        <v>0</v>
      </c>
      <c r="M52" s="61">
        <f>K12</f>
        <v>40953</v>
      </c>
      <c r="N52" t="str">
        <f>K13</f>
        <v>No</v>
      </c>
      <c r="O52" t="str">
        <f>K14</f>
        <v>No</v>
      </c>
      <c r="P52">
        <f>K15</f>
        <v>0</v>
      </c>
      <c r="Q52">
        <f>K16</f>
        <v>0</v>
      </c>
      <c r="R52" t="str">
        <f>K17</f>
        <v>Yes</v>
      </c>
      <c r="S52" t="str">
        <f>K18</f>
        <v>Yes</v>
      </c>
      <c r="T52" t="str">
        <f>K19</f>
        <v>Yes</v>
      </c>
      <c r="U52" t="str">
        <f>K20</f>
        <v>Yes</v>
      </c>
      <c r="V52" t="str">
        <f>K21</f>
        <v>Yes</v>
      </c>
      <c r="W52" t="str">
        <f>K22</f>
        <v>Yes</v>
      </c>
      <c r="X52">
        <f>K23</f>
        <v>0</v>
      </c>
      <c r="Y52" t="str">
        <f>K24</f>
        <v>Yes</v>
      </c>
      <c r="Z52" t="str">
        <f>K25</f>
        <v>Yes</v>
      </c>
      <c r="AA52">
        <f>K26</f>
        <v>0</v>
      </c>
      <c r="AB52" t="str">
        <f>K27</f>
        <v>Yes</v>
      </c>
      <c r="AC52" t="str">
        <f>K28</f>
        <v>Yes</v>
      </c>
    </row>
    <row r="53" spans="1:29" x14ac:dyDescent="0.3">
      <c r="A53" s="49" t="s">
        <v>100</v>
      </c>
      <c r="B53" t="str">
        <f>L1</f>
        <v>Morden College - Blackheath</v>
      </c>
      <c r="C53" t="str">
        <f>L2</f>
        <v>Cherith Hateley</v>
      </c>
      <c r="D53" t="str">
        <f>L3</f>
        <v>cherithhateley@aol.co.uk</v>
      </c>
      <c r="E53">
        <f>L4</f>
        <v>0</v>
      </c>
      <c r="F53" t="str">
        <f>L5</f>
        <v>Susan Maclean Kybett</v>
      </c>
      <c r="G53">
        <f>L6</f>
        <v>128</v>
      </c>
      <c r="H53" t="str">
        <f>L7</f>
        <v>11 Broadbridge Close</v>
      </c>
      <c r="I53" t="str">
        <f>L8</f>
        <v>London</v>
      </c>
      <c r="J53" t="str">
        <f>L9</f>
        <v>SE3 7AD</v>
      </c>
      <c r="K53" t="str">
        <f>L10</f>
        <v>020 8305 0305</v>
      </c>
      <c r="L53" t="str">
        <f>L11</f>
        <v>skybett@aol.com</v>
      </c>
      <c r="M53" s="61">
        <f>L12</f>
        <v>40960</v>
      </c>
      <c r="N53" t="str">
        <f>L13</f>
        <v>Yes</v>
      </c>
      <c r="O53" t="str">
        <f>L14</f>
        <v>No</v>
      </c>
      <c r="P53">
        <f>L15</f>
        <v>0</v>
      </c>
      <c r="Q53">
        <f>L16</f>
        <v>0</v>
      </c>
      <c r="R53" t="str">
        <f>L17</f>
        <v>Yes</v>
      </c>
      <c r="S53" t="str">
        <f>L18</f>
        <v>Yes</v>
      </c>
      <c r="T53" t="str">
        <f>L19</f>
        <v>Yes</v>
      </c>
      <c r="U53" t="str">
        <f>L20</f>
        <v>Yes</v>
      </c>
      <c r="V53" t="str">
        <f>L21</f>
        <v>Yes</v>
      </c>
      <c r="W53" t="str">
        <f>L22</f>
        <v>Yes</v>
      </c>
      <c r="X53">
        <f>L23</f>
        <v>0</v>
      </c>
      <c r="Y53" t="str">
        <f>L24</f>
        <v>Yes</v>
      </c>
      <c r="Z53" t="str">
        <f>L25</f>
        <v>Yes</v>
      </c>
      <c r="AA53">
        <f>L26</f>
        <v>0</v>
      </c>
      <c r="AB53" t="str">
        <f>L27</f>
        <v>Yes</v>
      </c>
      <c r="AC53" t="str">
        <f>L28</f>
        <v>Yes</v>
      </c>
    </row>
    <row r="54" spans="1:29" x14ac:dyDescent="0.3">
      <c r="A54" s="49" t="s">
        <v>101</v>
      </c>
      <c r="B54" t="str">
        <f>M1</f>
        <v>Morden College - Blackheath</v>
      </c>
      <c r="C54" t="str">
        <f>M2</f>
        <v>Cherith Hateley</v>
      </c>
      <c r="D54" t="str">
        <f>M3</f>
        <v>cherithhateley@aol.co.uk</v>
      </c>
      <c r="E54">
        <f>M4</f>
        <v>0</v>
      </c>
      <c r="F54" t="str">
        <f>M5</f>
        <v>Mary Snowden</v>
      </c>
      <c r="G54">
        <f>M6</f>
        <v>129</v>
      </c>
      <c r="H54" t="str">
        <f>M7</f>
        <v>Flat 4, 22 Kidbrooke Grove, Blackheath</v>
      </c>
      <c r="I54" t="str">
        <f>M8</f>
        <v>London</v>
      </c>
      <c r="J54" t="str">
        <f>M9</f>
        <v>SE3 0PD</v>
      </c>
      <c r="K54" t="str">
        <f>M10</f>
        <v>020 8858 9764</v>
      </c>
      <c r="L54">
        <f>M11</f>
        <v>0</v>
      </c>
      <c r="M54" s="61">
        <f>M12</f>
        <v>40967</v>
      </c>
      <c r="N54" t="str">
        <f>M13</f>
        <v>No</v>
      </c>
      <c r="O54" t="str">
        <f>M14</f>
        <v>Yes</v>
      </c>
      <c r="P54">
        <f>M15</f>
        <v>0</v>
      </c>
      <c r="Q54">
        <f>M16</f>
        <v>0</v>
      </c>
      <c r="R54" t="str">
        <f>M17</f>
        <v>Yes</v>
      </c>
      <c r="S54" t="str">
        <f>M18</f>
        <v>Yes</v>
      </c>
      <c r="T54" t="str">
        <f>M19</f>
        <v>Yes</v>
      </c>
      <c r="U54" t="str">
        <f>M20</f>
        <v>Yes</v>
      </c>
      <c r="V54" t="str">
        <f>M21</f>
        <v>Yes</v>
      </c>
      <c r="W54" t="str">
        <f>M22</f>
        <v>Yes</v>
      </c>
      <c r="X54">
        <f>M23</f>
        <v>0</v>
      </c>
      <c r="Y54" t="str">
        <f>M24</f>
        <v>Yes</v>
      </c>
      <c r="Z54" t="str">
        <f>M25</f>
        <v>Yes</v>
      </c>
      <c r="AA54">
        <f>M26</f>
        <v>0</v>
      </c>
      <c r="AB54" t="str">
        <f>M27</f>
        <v>Yes</v>
      </c>
      <c r="AC54" t="str">
        <f>M28</f>
        <v>Yes</v>
      </c>
    </row>
    <row r="55" spans="1:29" x14ac:dyDescent="0.3">
      <c r="A55" s="49" t="s">
        <v>102</v>
      </c>
      <c r="B55" t="str">
        <f>N1</f>
        <v>Morden College - Blackheath</v>
      </c>
      <c r="C55" t="str">
        <f>N2</f>
        <v>Cherith Hateley</v>
      </c>
      <c r="D55" t="str">
        <f>N3</f>
        <v>cherithhateley@aol.co.uk</v>
      </c>
      <c r="E55">
        <f>N4</f>
        <v>0</v>
      </c>
      <c r="F55" t="str">
        <f>N5</f>
        <v>Brooks Jackson</v>
      </c>
      <c r="G55">
        <f>N6</f>
        <v>130</v>
      </c>
      <c r="H55" t="str">
        <f>N7</f>
        <v>18 The Quadrangle, Morden College</v>
      </c>
      <c r="I55" t="str">
        <f>N8</f>
        <v>London</v>
      </c>
      <c r="J55" t="str">
        <f>N9</f>
        <v>SE3 0PW</v>
      </c>
      <c r="K55" t="str">
        <f>N10</f>
        <v>020 8585 7107</v>
      </c>
      <c r="L55" t="str">
        <f>N11</f>
        <v>brooks.jackson@mypostoffice.co.uk</v>
      </c>
      <c r="M55" s="61">
        <f>N12</f>
        <v>40988</v>
      </c>
      <c r="N55" t="str">
        <f>N13</f>
        <v>Yes</v>
      </c>
      <c r="O55" t="str">
        <f>N14</f>
        <v>No</v>
      </c>
      <c r="P55">
        <f>N15</f>
        <v>0</v>
      </c>
      <c r="Q55">
        <f>N16</f>
        <v>0</v>
      </c>
      <c r="R55" t="str">
        <f>N17</f>
        <v>Yes</v>
      </c>
      <c r="S55" t="str">
        <f>N18</f>
        <v>No</v>
      </c>
      <c r="T55" t="str">
        <f>N19</f>
        <v>Yes</v>
      </c>
      <c r="U55" t="str">
        <f>N20</f>
        <v>Yes</v>
      </c>
      <c r="V55" t="str">
        <f>N21</f>
        <v>Yes</v>
      </c>
      <c r="W55" t="str">
        <f>N22</f>
        <v>No</v>
      </c>
      <c r="X55">
        <f>N23</f>
        <v>0</v>
      </c>
      <c r="Y55" t="str">
        <f>N24</f>
        <v>Yes</v>
      </c>
      <c r="Z55" t="str">
        <f>N25</f>
        <v>Yes</v>
      </c>
      <c r="AA55">
        <f>N26</f>
        <v>0</v>
      </c>
      <c r="AB55" t="str">
        <f>N27</f>
        <v>Yes</v>
      </c>
      <c r="AC55" t="str">
        <f>N28</f>
        <v>No</v>
      </c>
    </row>
    <row r="56" spans="1:29" x14ac:dyDescent="0.3">
      <c r="A56" s="49" t="s">
        <v>103</v>
      </c>
      <c r="B56" t="str">
        <f>O1</f>
        <v>Morden College - Blackheath</v>
      </c>
      <c r="C56" t="str">
        <f>O2</f>
        <v>Cherith Hateley</v>
      </c>
      <c r="D56" t="str">
        <f>O3</f>
        <v>cherithhateley@aol.co.uk</v>
      </c>
      <c r="E56">
        <f>O4</f>
        <v>0</v>
      </c>
      <c r="F56" t="str">
        <f>O5</f>
        <v>Anita Tapping</v>
      </c>
      <c r="G56">
        <f>O6</f>
        <v>131</v>
      </c>
      <c r="H56" t="str">
        <f>O7</f>
        <v>49 Coventry Gardens</v>
      </c>
      <c r="I56" t="str">
        <f>O8</f>
        <v>Herne Bay</v>
      </c>
      <c r="J56" t="str">
        <f>O9</f>
        <v>CT6 6SB</v>
      </c>
      <c r="K56" t="str">
        <f>O10</f>
        <v>01227 637 291</v>
      </c>
      <c r="L56">
        <f>O11</f>
        <v>0</v>
      </c>
      <c r="M56" s="61">
        <f>O12</f>
        <v>41002</v>
      </c>
      <c r="N56" t="str">
        <f>O13</f>
        <v>Yes</v>
      </c>
      <c r="O56" t="str">
        <f>O14</f>
        <v>No</v>
      </c>
      <c r="P56">
        <f>O15</f>
        <v>0</v>
      </c>
      <c r="Q56" t="str">
        <f>O16</f>
        <v>Yes</v>
      </c>
      <c r="R56" t="str">
        <f>O17</f>
        <v>Yes</v>
      </c>
      <c r="S56" t="str">
        <f>O18</f>
        <v>Yes</v>
      </c>
      <c r="T56" t="str">
        <f>O19</f>
        <v>Yes</v>
      </c>
      <c r="U56" t="str">
        <f>O20</f>
        <v>Yes</v>
      </c>
      <c r="V56" t="str">
        <f>O21</f>
        <v>No</v>
      </c>
      <c r="W56" t="str">
        <f>O22</f>
        <v>Yes</v>
      </c>
      <c r="X56">
        <f>O23</f>
        <v>0</v>
      </c>
      <c r="Y56" t="str">
        <f>O24</f>
        <v>No</v>
      </c>
      <c r="Z56" t="str">
        <f>O25</f>
        <v>Yes</v>
      </c>
      <c r="AA56">
        <f>O26</f>
        <v>0</v>
      </c>
      <c r="AB56" t="str">
        <f>O27</f>
        <v>Yes</v>
      </c>
      <c r="AC56" t="str">
        <f>O28</f>
        <v>No</v>
      </c>
    </row>
    <row r="57" spans="1:29" x14ac:dyDescent="0.3">
      <c r="A57" s="49" t="s">
        <v>104</v>
      </c>
    </row>
    <row r="58" spans="1:29" x14ac:dyDescent="0.3">
      <c r="A58" s="49" t="s">
        <v>105</v>
      </c>
    </row>
    <row r="59" spans="1:29" x14ac:dyDescent="0.3">
      <c r="A59" s="49" t="s">
        <v>106</v>
      </c>
    </row>
    <row r="60" spans="1:29" x14ac:dyDescent="0.3">
      <c r="A60" s="49" t="s">
        <v>107</v>
      </c>
    </row>
    <row r="61" spans="1:29" x14ac:dyDescent="0.3">
      <c r="A61" s="49" t="s">
        <v>108</v>
      </c>
    </row>
    <row r="62" spans="1:29" x14ac:dyDescent="0.3">
      <c r="A62" s="49" t="s">
        <v>109</v>
      </c>
    </row>
    <row r="63" spans="1:29" x14ac:dyDescent="0.3">
      <c r="A63" s="49" t="s">
        <v>110</v>
      </c>
    </row>
    <row r="64" spans="1:29" x14ac:dyDescent="0.3">
      <c r="A64" s="49" t="s">
        <v>111</v>
      </c>
    </row>
    <row r="65" spans="1:1" x14ac:dyDescent="0.3">
      <c r="A65" s="49" t="s">
        <v>112</v>
      </c>
    </row>
    <row r="66" spans="1:1" x14ac:dyDescent="0.3">
      <c r="A66" s="49" t="s">
        <v>113</v>
      </c>
    </row>
    <row r="67" spans="1:1" x14ac:dyDescent="0.3">
      <c r="A67" s="49" t="s">
        <v>114</v>
      </c>
    </row>
    <row r="68" spans="1:1" x14ac:dyDescent="0.3">
      <c r="A68" t="str">
        <f t="shared" ref="A68:A93" si="7">A$39&amp;A42</f>
        <v>AA</v>
      </c>
    </row>
    <row r="69" spans="1:1" x14ac:dyDescent="0.3">
      <c r="A69" t="str">
        <f t="shared" si="7"/>
        <v>Ab</v>
      </c>
    </row>
    <row r="70" spans="1:1" x14ac:dyDescent="0.3">
      <c r="A70" t="str">
        <f t="shared" si="7"/>
        <v>Ac</v>
      </c>
    </row>
    <row r="71" spans="1:1" x14ac:dyDescent="0.3">
      <c r="A71" t="str">
        <f t="shared" si="7"/>
        <v>Ad</v>
      </c>
    </row>
    <row r="72" spans="1:1" x14ac:dyDescent="0.3">
      <c r="A72" t="str">
        <f t="shared" si="7"/>
        <v>Ae</v>
      </c>
    </row>
    <row r="73" spans="1:1" x14ac:dyDescent="0.3">
      <c r="A73" t="str">
        <f t="shared" si="7"/>
        <v>Af</v>
      </c>
    </row>
    <row r="74" spans="1:1" x14ac:dyDescent="0.3">
      <c r="A74" t="str">
        <f t="shared" si="7"/>
        <v>Ag</v>
      </c>
    </row>
    <row r="75" spans="1:1" x14ac:dyDescent="0.3">
      <c r="A75" t="str">
        <f t="shared" si="7"/>
        <v>Ah</v>
      </c>
    </row>
    <row r="76" spans="1:1" x14ac:dyDescent="0.3">
      <c r="A76" t="str">
        <f t="shared" si="7"/>
        <v>Ai</v>
      </c>
    </row>
    <row r="77" spans="1:1" x14ac:dyDescent="0.3">
      <c r="A77" t="str">
        <f t="shared" si="7"/>
        <v>Aj</v>
      </c>
    </row>
    <row r="78" spans="1:1" x14ac:dyDescent="0.3">
      <c r="A78" t="str">
        <f t="shared" si="7"/>
        <v>Ak</v>
      </c>
    </row>
    <row r="79" spans="1:1" x14ac:dyDescent="0.3">
      <c r="A79" t="str">
        <f t="shared" si="7"/>
        <v>Al</v>
      </c>
    </row>
    <row r="80" spans="1:1" x14ac:dyDescent="0.3">
      <c r="A80" t="str">
        <f t="shared" si="7"/>
        <v>Am</v>
      </c>
    </row>
    <row r="81" spans="1:1" x14ac:dyDescent="0.3">
      <c r="A81" t="str">
        <f t="shared" si="7"/>
        <v>An</v>
      </c>
    </row>
    <row r="82" spans="1:1" x14ac:dyDescent="0.3">
      <c r="A82" t="str">
        <f t="shared" si="7"/>
        <v>Ao</v>
      </c>
    </row>
    <row r="83" spans="1:1" x14ac:dyDescent="0.3">
      <c r="A83" t="str">
        <f t="shared" si="7"/>
        <v>Ap</v>
      </c>
    </row>
    <row r="84" spans="1:1" x14ac:dyDescent="0.3">
      <c r="A84" t="str">
        <f t="shared" si="7"/>
        <v>Aq</v>
      </c>
    </row>
    <row r="85" spans="1:1" x14ac:dyDescent="0.3">
      <c r="A85" t="str">
        <f t="shared" si="7"/>
        <v>Ar</v>
      </c>
    </row>
    <row r="86" spans="1:1" x14ac:dyDescent="0.3">
      <c r="A86" t="str">
        <f t="shared" si="7"/>
        <v>As</v>
      </c>
    </row>
    <row r="87" spans="1:1" x14ac:dyDescent="0.3">
      <c r="A87" t="str">
        <f t="shared" si="7"/>
        <v>At</v>
      </c>
    </row>
    <row r="88" spans="1:1" x14ac:dyDescent="0.3">
      <c r="A88" t="str">
        <f t="shared" si="7"/>
        <v>Au</v>
      </c>
    </row>
    <row r="89" spans="1:1" x14ac:dyDescent="0.3">
      <c r="A89" t="str">
        <f t="shared" si="7"/>
        <v>Av</v>
      </c>
    </row>
    <row r="90" spans="1:1" x14ac:dyDescent="0.3">
      <c r="A90" t="str">
        <f t="shared" si="7"/>
        <v>Aw</v>
      </c>
    </row>
    <row r="91" spans="1:1" x14ac:dyDescent="0.3">
      <c r="A91" t="str">
        <f t="shared" si="7"/>
        <v>Ax</v>
      </c>
    </row>
    <row r="92" spans="1:1" x14ac:dyDescent="0.3">
      <c r="A92" t="str">
        <f t="shared" si="7"/>
        <v>Ay</v>
      </c>
    </row>
    <row r="93" spans="1:1" x14ac:dyDescent="0.3">
      <c r="A93" t="str">
        <f t="shared" si="7"/>
        <v>Az</v>
      </c>
    </row>
    <row r="94" spans="1:1" x14ac:dyDescent="0.3">
      <c r="A94" t="str">
        <f>A$40&amp;A42</f>
        <v>BA</v>
      </c>
    </row>
    <row r="95" spans="1:1" x14ac:dyDescent="0.3">
      <c r="A95" t="str">
        <f>A$40&amp;A43</f>
        <v>Bb</v>
      </c>
    </row>
    <row r="96" spans="1:1" x14ac:dyDescent="0.3">
      <c r="A96" t="str">
        <f>A$40&amp;A44</f>
        <v>Bc</v>
      </c>
    </row>
    <row r="97" spans="1:1" x14ac:dyDescent="0.3">
      <c r="A97" t="str">
        <f t="shared" ref="A97:A119" si="8">A$40&amp;A45</f>
        <v>Bd</v>
      </c>
    </row>
    <row r="98" spans="1:1" x14ac:dyDescent="0.3">
      <c r="A98" t="str">
        <f t="shared" si="8"/>
        <v>Be</v>
      </c>
    </row>
    <row r="99" spans="1:1" x14ac:dyDescent="0.3">
      <c r="A99" t="str">
        <f t="shared" si="8"/>
        <v>Bf</v>
      </c>
    </row>
    <row r="100" spans="1:1" x14ac:dyDescent="0.3">
      <c r="A100" t="str">
        <f t="shared" si="8"/>
        <v>Bg</v>
      </c>
    </row>
    <row r="101" spans="1:1" x14ac:dyDescent="0.3">
      <c r="A101" t="str">
        <f t="shared" si="8"/>
        <v>Bh</v>
      </c>
    </row>
    <row r="102" spans="1:1" x14ac:dyDescent="0.3">
      <c r="A102" t="str">
        <f t="shared" si="8"/>
        <v>Bi</v>
      </c>
    </row>
    <row r="103" spans="1:1" x14ac:dyDescent="0.3">
      <c r="A103" t="str">
        <f t="shared" si="8"/>
        <v>Bj</v>
      </c>
    </row>
    <row r="104" spans="1:1" x14ac:dyDescent="0.3">
      <c r="A104" t="str">
        <f t="shared" si="8"/>
        <v>Bk</v>
      </c>
    </row>
    <row r="105" spans="1:1" x14ac:dyDescent="0.3">
      <c r="A105" t="str">
        <f t="shared" si="8"/>
        <v>Bl</v>
      </c>
    </row>
    <row r="106" spans="1:1" x14ac:dyDescent="0.3">
      <c r="A106" t="str">
        <f t="shared" si="8"/>
        <v>Bm</v>
      </c>
    </row>
    <row r="107" spans="1:1" x14ac:dyDescent="0.3">
      <c r="A107" t="str">
        <f t="shared" si="8"/>
        <v>Bn</v>
      </c>
    </row>
    <row r="108" spans="1:1" x14ac:dyDescent="0.3">
      <c r="A108" t="str">
        <f t="shared" si="8"/>
        <v>Bo</v>
      </c>
    </row>
    <row r="109" spans="1:1" x14ac:dyDescent="0.3">
      <c r="A109" t="str">
        <f t="shared" si="8"/>
        <v>Bp</v>
      </c>
    </row>
    <row r="110" spans="1:1" x14ac:dyDescent="0.3">
      <c r="A110" t="str">
        <f t="shared" si="8"/>
        <v>Bq</v>
      </c>
    </row>
    <row r="111" spans="1:1" x14ac:dyDescent="0.3">
      <c r="A111" t="str">
        <f t="shared" si="8"/>
        <v>Br</v>
      </c>
    </row>
    <row r="112" spans="1:1" x14ac:dyDescent="0.3">
      <c r="A112" t="str">
        <f t="shared" si="8"/>
        <v>Bs</v>
      </c>
    </row>
    <row r="113" spans="1:29" x14ac:dyDescent="0.3">
      <c r="A113" t="str">
        <f t="shared" si="8"/>
        <v>Bt</v>
      </c>
    </row>
    <row r="114" spans="1:29" x14ac:dyDescent="0.3">
      <c r="A114" t="str">
        <f t="shared" si="8"/>
        <v>Bu</v>
      </c>
    </row>
    <row r="115" spans="1:29" x14ac:dyDescent="0.3">
      <c r="A115" t="str">
        <f t="shared" si="8"/>
        <v>Bv</v>
      </c>
    </row>
    <row r="116" spans="1:29" x14ac:dyDescent="0.3">
      <c r="A116" t="str">
        <f t="shared" si="8"/>
        <v>Bw</v>
      </c>
    </row>
    <row r="117" spans="1:29" x14ac:dyDescent="0.3">
      <c r="A117" t="str">
        <f t="shared" si="8"/>
        <v>Bx</v>
      </c>
    </row>
    <row r="118" spans="1:29" x14ac:dyDescent="0.3">
      <c r="A118" t="str">
        <f t="shared" si="8"/>
        <v>By</v>
      </c>
    </row>
    <row r="119" spans="1:29" x14ac:dyDescent="0.3">
      <c r="A119" t="str">
        <f t="shared" si="8"/>
        <v>Bz</v>
      </c>
    </row>
    <row r="120" spans="1:29" x14ac:dyDescent="0.3">
      <c r="B120" t="str">
        <f t="shared" ref="B120:I120" si="9">"'="&amp;$A120&amp;TEXT(B$39,"#")</f>
        <v>'=1</v>
      </c>
      <c r="C120" t="str">
        <f t="shared" si="9"/>
        <v>'=2</v>
      </c>
      <c r="D120" t="str">
        <f t="shared" si="9"/>
        <v>'=3</v>
      </c>
      <c r="E120" t="str">
        <f t="shared" si="9"/>
        <v>'=4</v>
      </c>
      <c r="F120" t="str">
        <f t="shared" si="9"/>
        <v>'=5</v>
      </c>
      <c r="G120" t="str">
        <f t="shared" si="9"/>
        <v>'=6</v>
      </c>
      <c r="H120" t="str">
        <f t="shared" si="9"/>
        <v>'=7</v>
      </c>
      <c r="I120" t="str">
        <f t="shared" si="9"/>
        <v>'=8</v>
      </c>
      <c r="J120" t="str">
        <f t="shared" ref="J120:N120" si="10">"'="&amp;$A120&amp;TEXT(J$39,"#")</f>
        <v>'=9</v>
      </c>
      <c r="K120" t="str">
        <f t="shared" si="10"/>
        <v>'=10</v>
      </c>
      <c r="L120" t="str">
        <f t="shared" si="10"/>
        <v>'=11</v>
      </c>
      <c r="M120" t="str">
        <f t="shared" si="10"/>
        <v>'=12</v>
      </c>
      <c r="N120" t="str">
        <f t="shared" si="10"/>
        <v>'=13</v>
      </c>
      <c r="O120" t="str">
        <f t="shared" ref="O120:Q120" si="11">"'="&amp;$A120&amp;TEXT(O$39,"#")</f>
        <v>'=14</v>
      </c>
      <c r="P120" t="str">
        <f t="shared" si="11"/>
        <v>'=15</v>
      </c>
      <c r="Q120" t="str">
        <f t="shared" si="11"/>
        <v>'=16</v>
      </c>
      <c r="R120" t="str">
        <f t="shared" ref="R120:S120" si="12">"'="&amp;$A120&amp;TEXT(R$39,"#")</f>
        <v>'=17</v>
      </c>
      <c r="S120" t="str">
        <f t="shared" si="12"/>
        <v>'=18</v>
      </c>
      <c r="T120" t="str">
        <f t="shared" ref="T120:AC120" si="13">"'="&amp;$A120&amp;TEXT(T$39,"#")</f>
        <v>'=19</v>
      </c>
      <c r="U120" t="str">
        <f t="shared" si="13"/>
        <v>'=20</v>
      </c>
      <c r="V120" t="str">
        <f t="shared" si="13"/>
        <v>'=21</v>
      </c>
      <c r="W120" t="str">
        <f t="shared" si="13"/>
        <v>'=22</v>
      </c>
      <c r="X120" t="str">
        <f t="shared" si="13"/>
        <v>'=23</v>
      </c>
      <c r="Y120" t="str">
        <f t="shared" si="13"/>
        <v>'=24</v>
      </c>
      <c r="Z120" t="str">
        <f t="shared" si="13"/>
        <v>'=25</v>
      </c>
      <c r="AA120" t="str">
        <f t="shared" si="13"/>
        <v>'=26</v>
      </c>
      <c r="AB120" t="str">
        <f t="shared" si="13"/>
        <v>'=27</v>
      </c>
      <c r="AC120" t="str">
        <f t="shared" si="13"/>
        <v>'=28</v>
      </c>
    </row>
  </sheetData>
  <mergeCells count="1">
    <mergeCell ref="A7:A8"/>
  </mergeCells>
  <hyperlinks>
    <hyperlink ref="B3" r:id="rId1" display="mailto:cherithhateley@aol.co.uk"/>
    <hyperlink ref="C3" r:id="rId2" display="mailto:cherithhateley@aol.co.uk"/>
    <hyperlink ref="C11" r:id="rId3" display="mailto:mary.mcsherry@hotmail.co.uk"/>
    <hyperlink ref="D3" r:id="rId4" display="mailto:cherithhateley@aol.co.uk"/>
    <hyperlink ref="E3" r:id="rId5" display="mailto:cherithhateley@aol.co.uk"/>
    <hyperlink ref="F3" r:id="rId6" display="mailto:cherithhateley@aol.co.uk"/>
    <hyperlink ref="G3" r:id="rId7" display="mailto:cherithhateley@aol.co.uk"/>
    <hyperlink ref="H3" r:id="rId8" display="mailto:cherithhateley@aol.co.uk"/>
    <hyperlink ref="I3" r:id="rId9" display="mailto:cherithhateley@aol.co.uk"/>
    <hyperlink ref="J3" r:id="rId10" display="mailto:cherithhateley@aol.co.uk"/>
    <hyperlink ref="K3" r:id="rId11" display="mailto:cherithhateley@aol.co.uk"/>
    <hyperlink ref="L3" r:id="rId12" display="mailto:cherithhateley@aol.co.uk"/>
    <hyperlink ref="M3" r:id="rId13" display="mailto:cherithhateley@aol.co.uk"/>
    <hyperlink ref="N3" r:id="rId14" display="mailto:cherithhateley@aol.co.uk"/>
    <hyperlink ref="O3" r:id="rId15" display="mailto:cherithhateley@aol.co.uk"/>
    <hyperlink ref="P3" r:id="rId16" display="mailto:cherithhateley@aol.co.uk"/>
    <hyperlink ref="P11" r:id="rId17" display="mailto:peterelvy@gmail.com"/>
    <hyperlink ref="Q3" r:id="rId18" display="mailto:cherithhateley@aol.co.uk"/>
  </hyperlinks>
  <pageMargins left="0.7" right="0.7" top="0.75" bottom="0.75" header="0.3" footer="0.3"/>
  <pageSetup paperSize="9" orientation="portrait" r:id="rId1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K22" sqref="K22"/>
    </sheetView>
  </sheetViews>
  <sheetFormatPr defaultColWidth="9" defaultRowHeight="15.6" x14ac:dyDescent="0.3"/>
  <cols>
    <col min="1" max="2" width="9" style="21"/>
    <col min="3" max="3" width="24.69921875" style="21" customWidth="1"/>
    <col min="4" max="4" width="21.69921875" style="21" customWidth="1"/>
    <col min="5" max="16384" width="9" style="21"/>
  </cols>
  <sheetData>
    <row r="1" spans="1:7" x14ac:dyDescent="0.3">
      <c r="A1" s="29" t="s">
        <v>42</v>
      </c>
    </row>
    <row r="2" spans="1:7" x14ac:dyDescent="0.3">
      <c r="A2" s="21">
        <v>1</v>
      </c>
      <c r="D2" s="28"/>
    </row>
    <row r="3" spans="1:7" x14ac:dyDescent="0.3">
      <c r="A3" s="21">
        <f>A2+1</f>
        <v>2</v>
      </c>
      <c r="B3" s="22"/>
      <c r="C3" s="23"/>
      <c r="D3" s="28"/>
    </row>
    <row r="4" spans="1:7" x14ac:dyDescent="0.3">
      <c r="A4" s="21">
        <f t="shared" ref="A4:A7" si="0">A3+1</f>
        <v>3</v>
      </c>
      <c r="B4" s="22"/>
      <c r="C4" s="25"/>
      <c r="D4" s="28"/>
    </row>
    <row r="5" spans="1:7" x14ac:dyDescent="0.3">
      <c r="A5" s="21">
        <f t="shared" si="0"/>
        <v>4</v>
      </c>
      <c r="B5" s="22"/>
      <c r="C5" s="25"/>
      <c r="D5" s="28"/>
    </row>
    <row r="6" spans="1:7" x14ac:dyDescent="0.3">
      <c r="A6" s="21">
        <f t="shared" si="0"/>
        <v>5</v>
      </c>
      <c r="B6" s="22"/>
      <c r="C6" s="23"/>
      <c r="D6" s="28"/>
    </row>
    <row r="7" spans="1:7" x14ac:dyDescent="0.3">
      <c r="A7" s="21">
        <f t="shared" si="0"/>
        <v>6</v>
      </c>
      <c r="B7" s="22"/>
      <c r="C7" s="25"/>
      <c r="D7" s="28"/>
    </row>
    <row r="8" spans="1:7" x14ac:dyDescent="0.3">
      <c r="A8" s="21">
        <f t="shared" ref="A8:A27" si="1">A7+1</f>
        <v>7</v>
      </c>
      <c r="B8" s="22"/>
      <c r="C8" s="25"/>
      <c r="D8" s="28"/>
    </row>
    <row r="9" spans="1:7" x14ac:dyDescent="0.3">
      <c r="A9" s="21">
        <f t="shared" si="1"/>
        <v>8</v>
      </c>
      <c r="B9" s="22"/>
      <c r="C9" s="25"/>
      <c r="D9" s="28"/>
    </row>
    <row r="10" spans="1:7" x14ac:dyDescent="0.3">
      <c r="A10" s="21">
        <f t="shared" si="1"/>
        <v>9</v>
      </c>
      <c r="B10" s="22"/>
      <c r="C10" s="25"/>
      <c r="D10" s="28"/>
    </row>
    <row r="11" spans="1:7" x14ac:dyDescent="0.3">
      <c r="A11" s="21">
        <f t="shared" si="1"/>
        <v>10</v>
      </c>
      <c r="B11" s="22"/>
      <c r="C11" s="25"/>
      <c r="D11" s="28"/>
    </row>
    <row r="12" spans="1:7" x14ac:dyDescent="0.3">
      <c r="A12" s="21">
        <f t="shared" si="1"/>
        <v>11</v>
      </c>
      <c r="B12" s="22"/>
      <c r="C12" s="23"/>
      <c r="D12" s="28"/>
      <c r="G12" s="28"/>
    </row>
    <row r="13" spans="1:7" x14ac:dyDescent="0.3">
      <c r="A13" s="21">
        <f t="shared" si="1"/>
        <v>12</v>
      </c>
      <c r="B13" s="22"/>
      <c r="C13" s="25"/>
      <c r="D13" s="28"/>
    </row>
    <row r="14" spans="1:7" x14ac:dyDescent="0.3">
      <c r="A14" s="21">
        <f t="shared" si="1"/>
        <v>13</v>
      </c>
      <c r="B14" s="22"/>
      <c r="C14" s="25"/>
      <c r="D14" s="28"/>
    </row>
    <row r="15" spans="1:7" x14ac:dyDescent="0.3">
      <c r="A15" s="21">
        <f t="shared" si="1"/>
        <v>14</v>
      </c>
      <c r="B15" s="22"/>
      <c r="C15" s="23"/>
      <c r="D15" s="28"/>
    </row>
    <row r="16" spans="1:7" x14ac:dyDescent="0.3">
      <c r="A16" s="21">
        <f t="shared" si="1"/>
        <v>15</v>
      </c>
      <c r="B16" s="22"/>
      <c r="C16" s="23"/>
      <c r="D16" s="28"/>
    </row>
    <row r="17" spans="1:5" x14ac:dyDescent="0.3">
      <c r="A17" s="21">
        <f t="shared" si="1"/>
        <v>16</v>
      </c>
      <c r="B17" s="22"/>
      <c r="C17" s="25"/>
      <c r="D17" s="28"/>
    </row>
    <row r="18" spans="1:5" x14ac:dyDescent="0.3">
      <c r="A18" s="21">
        <f t="shared" si="1"/>
        <v>17</v>
      </c>
      <c r="B18" s="22"/>
      <c r="C18" s="25"/>
      <c r="D18" s="28"/>
    </row>
    <row r="19" spans="1:5" x14ac:dyDescent="0.3">
      <c r="A19" s="21">
        <f t="shared" si="1"/>
        <v>18</v>
      </c>
      <c r="B19" s="22"/>
      <c r="C19" s="25"/>
      <c r="D19" s="28"/>
    </row>
    <row r="20" spans="1:5" x14ac:dyDescent="0.3">
      <c r="A20" s="21">
        <f t="shared" si="1"/>
        <v>19</v>
      </c>
      <c r="B20" s="22"/>
      <c r="C20" s="34"/>
      <c r="D20" s="28"/>
    </row>
    <row r="21" spans="1:5" x14ac:dyDescent="0.3">
      <c r="A21" s="21">
        <f t="shared" si="1"/>
        <v>20</v>
      </c>
      <c r="B21" s="22"/>
      <c r="C21" s="35"/>
      <c r="D21" s="28"/>
    </row>
    <row r="22" spans="1:5" x14ac:dyDescent="0.3">
      <c r="A22" s="21">
        <f t="shared" si="1"/>
        <v>21</v>
      </c>
      <c r="B22" s="22"/>
      <c r="C22" s="35"/>
      <c r="D22" s="28"/>
    </row>
    <row r="23" spans="1:5" x14ac:dyDescent="0.3">
      <c r="A23" s="21">
        <f t="shared" si="1"/>
        <v>22</v>
      </c>
      <c r="B23" s="22"/>
      <c r="C23" s="25"/>
      <c r="D23" s="28"/>
    </row>
    <row r="24" spans="1:5" x14ac:dyDescent="0.3">
      <c r="A24" s="21">
        <f t="shared" si="1"/>
        <v>23</v>
      </c>
      <c r="B24" s="22"/>
      <c r="C24" s="35"/>
      <c r="D24" s="28"/>
    </row>
    <row r="25" spans="1:5" x14ac:dyDescent="0.3">
      <c r="A25" s="21">
        <f t="shared" si="1"/>
        <v>24</v>
      </c>
      <c r="B25" s="22"/>
      <c r="C25" s="35"/>
      <c r="D25" s="28"/>
    </row>
    <row r="26" spans="1:5" x14ac:dyDescent="0.3">
      <c r="A26" s="21">
        <f t="shared" si="1"/>
        <v>25</v>
      </c>
      <c r="B26" s="22"/>
      <c r="C26" s="25"/>
      <c r="D26" s="28"/>
    </row>
    <row r="27" spans="1:5" x14ac:dyDescent="0.3">
      <c r="A27" s="21">
        <f t="shared" si="1"/>
        <v>26</v>
      </c>
      <c r="B27" s="22"/>
      <c r="C27" s="25"/>
      <c r="D27" s="28"/>
    </row>
    <row r="28" spans="1:5" x14ac:dyDescent="0.3">
      <c r="C28" s="32"/>
      <c r="D28" s="5"/>
    </row>
    <row r="29" spans="1:5" x14ac:dyDescent="0.3">
      <c r="C29" s="32"/>
      <c r="D29" s="5"/>
    </row>
    <row r="30" spans="1:5" x14ac:dyDescent="0.3">
      <c r="A30" s="26"/>
      <c r="B30" s="21" t="s">
        <v>41</v>
      </c>
      <c r="C30" s="33">
        <v>17</v>
      </c>
      <c r="E30" s="27"/>
    </row>
    <row r="31" spans="1:5" x14ac:dyDescent="0.3">
      <c r="A31" s="24"/>
      <c r="B31" s="21" t="s">
        <v>35</v>
      </c>
      <c r="C31" s="33">
        <v>9</v>
      </c>
      <c r="D31" s="21" t="s">
        <v>45</v>
      </c>
    </row>
    <row r="32" spans="1:5" x14ac:dyDescent="0.3">
      <c r="D32" s="21" t="s">
        <v>46</v>
      </c>
    </row>
    <row r="33" spans="3:4" x14ac:dyDescent="0.3">
      <c r="C33" s="21" t="s">
        <v>47</v>
      </c>
      <c r="D33" s="36">
        <v>95</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Members</vt:lpstr>
      <vt:lpstr>Group email list</vt:lpstr>
      <vt:lpstr>Presentations</vt:lpstr>
      <vt:lpstr>Leavers</vt:lpstr>
      <vt:lpstr>Input</vt:lpstr>
      <vt:lpstr>20xx Inductions</vt:lpstr>
      <vt:lpstr>Members!Print_Area</vt:lpstr>
      <vt:lpstr>Presentations!Print_Area</vt:lpstr>
      <vt:lpstr>Members!Print_Titles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Hateley</dc:creator>
  <cp:lastModifiedBy>Cherith</cp:lastModifiedBy>
  <cp:lastPrinted>2012-08-05T19:27:59Z</cp:lastPrinted>
  <dcterms:created xsi:type="dcterms:W3CDTF">2006-12-11T21:44:22Z</dcterms:created>
  <dcterms:modified xsi:type="dcterms:W3CDTF">2012-08-13T17:25:02Z</dcterms:modified>
</cp:coreProperties>
</file>